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klass\Documents\Daten\DokumenteRedaktionASP\PublikationsdateienAb2021-Pensoft\SychraEtAl-2021\"/>
    </mc:Choice>
  </mc:AlternateContent>
  <bookViews>
    <workbookView xWindow="0" yWindow="0" windowWidth="28800" windowHeight="142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I41" i="1"/>
  <c r="L38" i="1"/>
  <c r="I38" i="1"/>
  <c r="L6" i="1"/>
  <c r="I6" i="1"/>
  <c r="T22" i="1"/>
  <c r="R22" i="1"/>
  <c r="O22" i="1"/>
  <c r="L22" i="1"/>
  <c r="I22" i="1"/>
  <c r="T18" i="1"/>
  <c r="R18" i="1"/>
  <c r="O18" i="1"/>
  <c r="L18" i="1"/>
  <c r="I18" i="1"/>
  <c r="T29" i="1"/>
  <c r="R29" i="1"/>
  <c r="O29" i="1"/>
  <c r="L29" i="1"/>
  <c r="I29" i="1"/>
  <c r="T31" i="1"/>
  <c r="R31" i="1"/>
  <c r="O31" i="1"/>
  <c r="L31" i="1"/>
  <c r="I31" i="1"/>
  <c r="T30" i="1"/>
  <c r="R30" i="1"/>
  <c r="O30" i="1"/>
  <c r="L30" i="1"/>
  <c r="I30" i="1"/>
  <c r="T32" i="1"/>
  <c r="R32" i="1"/>
  <c r="O32" i="1"/>
  <c r="L32" i="1"/>
  <c r="I32" i="1"/>
  <c r="T40" i="1"/>
  <c r="R40" i="1"/>
  <c r="O40" i="1"/>
  <c r="L40" i="1"/>
  <c r="I40" i="1"/>
  <c r="T33" i="1"/>
  <c r="R33" i="1"/>
  <c r="O33" i="1"/>
  <c r="L33" i="1"/>
  <c r="I33" i="1"/>
  <c r="T39" i="1"/>
  <c r="R39" i="1"/>
  <c r="O39" i="1"/>
  <c r="L39" i="1"/>
  <c r="I39" i="1"/>
  <c r="T17" i="1"/>
  <c r="R17" i="1"/>
  <c r="O17" i="1"/>
  <c r="L17" i="1"/>
  <c r="I17" i="1"/>
  <c r="T16" i="1"/>
  <c r="R16" i="1"/>
  <c r="O16" i="1"/>
  <c r="L16" i="1"/>
  <c r="I16" i="1"/>
  <c r="T43" i="1"/>
  <c r="R43" i="1"/>
  <c r="O43" i="1"/>
  <c r="L43" i="1"/>
  <c r="I43" i="1"/>
  <c r="T20" i="1"/>
  <c r="R20" i="1"/>
  <c r="O20" i="1"/>
  <c r="L20" i="1"/>
  <c r="I20" i="1"/>
  <c r="T19" i="1"/>
  <c r="R19" i="1"/>
  <c r="O19" i="1"/>
  <c r="L19" i="1"/>
  <c r="I19" i="1"/>
  <c r="T21" i="1"/>
  <c r="R21" i="1"/>
  <c r="O21" i="1"/>
  <c r="L21" i="1"/>
  <c r="I21" i="1"/>
  <c r="T42" i="1"/>
  <c r="R42" i="1"/>
  <c r="O42" i="1"/>
  <c r="L42" i="1"/>
  <c r="I42" i="1"/>
  <c r="T36" i="1"/>
  <c r="R36" i="1"/>
  <c r="O36" i="1"/>
  <c r="L36" i="1"/>
  <c r="I36" i="1"/>
  <c r="T35" i="1"/>
  <c r="R35" i="1"/>
  <c r="O35" i="1"/>
  <c r="L35" i="1"/>
  <c r="I35" i="1"/>
  <c r="T37" i="1"/>
  <c r="R37" i="1"/>
  <c r="O37" i="1"/>
  <c r="L37" i="1"/>
  <c r="I37" i="1"/>
  <c r="T34" i="1"/>
  <c r="R34" i="1"/>
  <c r="O34" i="1"/>
  <c r="L34" i="1"/>
  <c r="I34" i="1"/>
  <c r="T28" i="1"/>
  <c r="R28" i="1"/>
  <c r="O28" i="1"/>
  <c r="L28" i="1"/>
  <c r="I28" i="1"/>
  <c r="T27" i="1"/>
  <c r="R27" i="1"/>
  <c r="O27" i="1"/>
  <c r="L27" i="1"/>
  <c r="I27" i="1"/>
  <c r="T26" i="1"/>
  <c r="R26" i="1"/>
  <c r="O26" i="1"/>
  <c r="L26" i="1"/>
  <c r="I26" i="1"/>
  <c r="T25" i="1"/>
  <c r="R25" i="1"/>
  <c r="O25" i="1"/>
  <c r="L25" i="1"/>
  <c r="I25" i="1"/>
  <c r="T24" i="1"/>
  <c r="R24" i="1"/>
  <c r="O24" i="1"/>
  <c r="L24" i="1"/>
  <c r="I24" i="1"/>
  <c r="T15" i="1"/>
  <c r="R15" i="1"/>
  <c r="O15" i="1"/>
  <c r="L15" i="1"/>
  <c r="I15" i="1"/>
  <c r="T23" i="1"/>
  <c r="R23" i="1"/>
  <c r="O23" i="1"/>
  <c r="L23" i="1"/>
  <c r="I23" i="1"/>
  <c r="T10" i="1"/>
  <c r="R10" i="1"/>
  <c r="O10" i="1"/>
  <c r="L10" i="1"/>
  <c r="I10" i="1"/>
  <c r="T9" i="1"/>
  <c r="R9" i="1"/>
  <c r="O9" i="1"/>
  <c r="L9" i="1"/>
  <c r="I9" i="1"/>
  <c r="T5" i="1"/>
  <c r="R5" i="1"/>
  <c r="O5" i="1"/>
  <c r="L5" i="1"/>
  <c r="I5" i="1"/>
  <c r="T11" i="1"/>
  <c r="R11" i="1"/>
  <c r="O11" i="1"/>
  <c r="L11" i="1"/>
  <c r="I11" i="1"/>
  <c r="T4" i="1"/>
  <c r="R4" i="1"/>
  <c r="O4" i="1"/>
  <c r="L4" i="1"/>
  <c r="I4" i="1"/>
  <c r="T14" i="1"/>
  <c r="R14" i="1"/>
  <c r="O14" i="1"/>
  <c r="L14" i="1"/>
  <c r="I14" i="1"/>
  <c r="T13" i="1"/>
  <c r="R13" i="1"/>
  <c r="O13" i="1"/>
  <c r="L13" i="1"/>
  <c r="I13" i="1"/>
  <c r="T12" i="1"/>
  <c r="R12" i="1"/>
  <c r="O12" i="1"/>
  <c r="L12" i="1"/>
  <c r="I12" i="1"/>
  <c r="T8" i="1"/>
  <c r="R8" i="1"/>
  <c r="O8" i="1"/>
  <c r="L8" i="1"/>
  <c r="I8" i="1"/>
  <c r="T7" i="1"/>
  <c r="R7" i="1"/>
  <c r="O7" i="1"/>
  <c r="L7" i="1"/>
  <c r="I7" i="1"/>
</calcChain>
</file>

<file path=xl/sharedStrings.xml><?xml version="1.0" encoding="utf-8"?>
<sst xmlns="http://schemas.openxmlformats.org/spreadsheetml/2006/main" count="413" uniqueCount="227">
  <si>
    <t>log TW</t>
  </si>
  <si>
    <t>log TL</t>
  </si>
  <si>
    <t>Previously referred as</t>
  </si>
  <si>
    <t>References</t>
  </si>
  <si>
    <t xml:space="preserve">12–13 </t>
  </si>
  <si>
    <t>13–19.8</t>
  </si>
  <si>
    <t>0.38–0.40</t>
  </si>
  <si>
    <t>1.42–1.56</t>
  </si>
  <si>
    <t>Chile</t>
  </si>
  <si>
    <t>M. serini</t>
  </si>
  <si>
    <t>Cicchino &amp; Valim (2015)</t>
  </si>
  <si>
    <t xml:space="preserve">10–12 </t>
  </si>
  <si>
    <t>11–15.5</t>
  </si>
  <si>
    <t>0.39–0.40</t>
  </si>
  <si>
    <t>1.43–1.48</t>
  </si>
  <si>
    <t>Peru</t>
  </si>
  <si>
    <t>–</t>
  </si>
  <si>
    <t xml:space="preserve">15–21  </t>
  </si>
  <si>
    <t>1.40–1.48</t>
  </si>
  <si>
    <t>M. darwini</t>
  </si>
  <si>
    <t>Palma &amp; Price (2010)</t>
  </si>
  <si>
    <t xml:space="preserve">10–10.5 </t>
  </si>
  <si>
    <t>12–17</t>
  </si>
  <si>
    <t xml:space="preserve">15–16 </t>
  </si>
  <si>
    <t>27–39</t>
  </si>
  <si>
    <t>10.2–11.5</t>
  </si>
  <si>
    <t>10.5–12.5</t>
  </si>
  <si>
    <t>0.34–0.37</t>
  </si>
  <si>
    <t>1.26–1.34</t>
  </si>
  <si>
    <t>Jamaica</t>
  </si>
  <si>
    <t>M. anoxanthi</t>
  </si>
  <si>
    <t>9–15</t>
  </si>
  <si>
    <t>Paraguay</t>
  </si>
  <si>
    <t>8.6–9.6</t>
  </si>
  <si>
    <t>7–9</t>
  </si>
  <si>
    <t>Venezuela</t>
  </si>
  <si>
    <t>0.44–0.46</t>
  </si>
  <si>
    <t>1.60–1.71</t>
  </si>
  <si>
    <t>1.70–1.80</t>
  </si>
  <si>
    <t>16–16.5</t>
  </si>
  <si>
    <t>20–36.5</t>
  </si>
  <si>
    <t>0.40–0.42</t>
  </si>
  <si>
    <t>1.45–1.56</t>
  </si>
  <si>
    <t>New Zealand</t>
  </si>
  <si>
    <t>Klockenhoff (1984a), Price &amp; Dalgleish (2007)</t>
  </si>
  <si>
    <t>14–18</t>
  </si>
  <si>
    <t>18–56</t>
  </si>
  <si>
    <t>0.42–0.43</t>
  </si>
  <si>
    <t>1.60–1.66</t>
  </si>
  <si>
    <t>no location data</t>
  </si>
  <si>
    <t>M. major</t>
  </si>
  <si>
    <t>Price &amp; Dalgleish (2007)</t>
  </si>
  <si>
    <t xml:space="preserve">10.5–13.5 </t>
  </si>
  <si>
    <t>9.5–24</t>
  </si>
  <si>
    <t>0.36–0.43</t>
  </si>
  <si>
    <t>1.41–1.65</t>
  </si>
  <si>
    <t>Klockenhoff (1984a)</t>
  </si>
  <si>
    <t>Spain</t>
  </si>
  <si>
    <t>14.5–16</t>
  </si>
  <si>
    <t>12.5–13.5</t>
  </si>
  <si>
    <t>15–20</t>
  </si>
  <si>
    <t xml:space="preserve">11–12 </t>
  </si>
  <si>
    <t>8.5–14</t>
  </si>
  <si>
    <t>France, Morocco, Romania</t>
  </si>
  <si>
    <t>0.40–0.44</t>
  </si>
  <si>
    <t>1.50–1.68</t>
  </si>
  <si>
    <t>South Africa, Mozambique</t>
  </si>
  <si>
    <t>M. textoris</t>
  </si>
  <si>
    <t>South Africa</t>
  </si>
  <si>
    <t>Ghana,</t>
  </si>
  <si>
    <t>15–26</t>
  </si>
  <si>
    <t>1.63–1.64</t>
  </si>
  <si>
    <t>M. queleae</t>
  </si>
  <si>
    <t>11–15</t>
  </si>
  <si>
    <t xml:space="preserve">Kenya, Sudan, </t>
  </si>
  <si>
    <t>12.2–18.8</t>
  </si>
  <si>
    <t>1.27–1.30</t>
  </si>
  <si>
    <t xml:space="preserve">20–39 </t>
  </si>
  <si>
    <t>1.36–1.40</t>
  </si>
  <si>
    <t>14–15</t>
  </si>
  <si>
    <t>17–30</t>
  </si>
  <si>
    <t>0.38–0.41</t>
  </si>
  <si>
    <t>1.32–1.59</t>
  </si>
  <si>
    <t>Kenya</t>
  </si>
  <si>
    <t>Present study</t>
  </si>
  <si>
    <t>12–22</t>
  </si>
  <si>
    <t>Senegal</t>
  </si>
  <si>
    <t>12–13</t>
  </si>
  <si>
    <t>11–16</t>
  </si>
  <si>
    <t xml:space="preserve">8.5–10.3 </t>
  </si>
  <si>
    <t>8.5–11.2</t>
  </si>
  <si>
    <t>only male</t>
  </si>
  <si>
    <t>17–27</t>
  </si>
  <si>
    <t>Halajian et al. 2012</t>
  </si>
  <si>
    <t>India, Thailand</t>
  </si>
  <si>
    <t>Cameroon</t>
  </si>
  <si>
    <t>Botswana</t>
  </si>
  <si>
    <t>Mean SUM Tergal setae F</t>
  </si>
  <si>
    <t>log Tergal setae</t>
  </si>
  <si>
    <t>Mean TL F (um)</t>
  </si>
  <si>
    <t>Mean Size (cm)</t>
  </si>
  <si>
    <t>log Size</t>
  </si>
  <si>
    <t>Size of Bird (cm)</t>
  </si>
  <si>
    <t>Weight of Bird (g)</t>
  </si>
  <si>
    <t>Mean Weight (g)</t>
  </si>
  <si>
    <t>log Weight</t>
  </si>
  <si>
    <t>TL Female of Louse (mm)</t>
  </si>
  <si>
    <t>TW Female of Louse (mm)</t>
  </si>
  <si>
    <r>
      <t xml:space="preserve">Agelaioides badius badius </t>
    </r>
    <r>
      <rPr>
        <sz val="12"/>
        <color indexed="8"/>
        <rFont val="Times New Roman"/>
        <family val="1"/>
        <charset val="238"/>
      </rPr>
      <t>(Vieillot, 1819)</t>
    </r>
  </si>
  <si>
    <r>
      <t xml:space="preserve">Cicchino &amp; Valim (2015), Kolencik </t>
    </r>
    <r>
      <rPr>
        <i/>
        <sz val="12"/>
        <color indexed="8"/>
        <rFont val="Times New Roman"/>
        <family val="1"/>
        <charset val="238"/>
      </rPr>
      <t>et al.</t>
    </r>
    <r>
      <rPr>
        <sz val="12"/>
        <color indexed="8"/>
        <rFont val="Times New Roman"/>
        <family val="1"/>
        <charset val="238"/>
      </rPr>
      <t xml:space="preserve"> (2016)</t>
    </r>
  </si>
  <si>
    <r>
      <t xml:space="preserve">Agelasticus thilius petersii </t>
    </r>
    <r>
      <rPr>
        <sz val="12"/>
        <color indexed="8"/>
        <rFont val="Times New Roman"/>
        <family val="1"/>
        <charset val="238"/>
      </rPr>
      <t>(Laubmann, 1934)</t>
    </r>
  </si>
  <si>
    <r>
      <t>Camarhynchus psittacula</t>
    </r>
    <r>
      <rPr>
        <sz val="12"/>
        <color indexed="8"/>
        <rFont val="Times New Roman"/>
        <family val="1"/>
        <charset val="238"/>
      </rPr>
      <t xml:space="preserve"> Gould, 1837</t>
    </r>
    <r>
      <rPr>
        <i/>
        <sz val="12"/>
        <color indexed="8"/>
        <rFont val="Times New Roman"/>
        <family val="1"/>
        <charset val="238"/>
      </rPr>
      <t/>
    </r>
  </si>
  <si>
    <r>
      <t>Carduelis carduelis britannica</t>
    </r>
    <r>
      <rPr>
        <sz val="12"/>
        <color indexed="8"/>
        <rFont val="Times New Roman"/>
        <family val="1"/>
        <charset val="238"/>
      </rPr>
      <t xml:space="preserve"> (Hartert, 1903)</t>
    </r>
  </si>
  <si>
    <r>
      <t xml:space="preserve">Carduelis carduelis parva </t>
    </r>
    <r>
      <rPr>
        <sz val="12"/>
        <color indexed="8"/>
        <rFont val="Times New Roman"/>
        <family val="1"/>
        <charset val="238"/>
      </rPr>
      <t>Tschusi, 1901</t>
    </r>
  </si>
  <si>
    <r>
      <t>Emberiza citrinella caliginosa</t>
    </r>
    <r>
      <rPr>
        <sz val="12"/>
        <color indexed="8"/>
        <rFont val="Times New Roman"/>
        <family val="1"/>
        <charset val="238"/>
      </rPr>
      <t xml:space="preserve"> Clancey, 1940</t>
    </r>
  </si>
  <si>
    <r>
      <t xml:space="preserve">Foudia madagascariensis </t>
    </r>
    <r>
      <rPr>
        <sz val="12"/>
        <color indexed="8"/>
        <rFont val="Times New Roman"/>
        <family val="1"/>
        <charset val="238"/>
      </rPr>
      <t>(Linnaeus, 1766)</t>
    </r>
  </si>
  <si>
    <r>
      <rPr>
        <i/>
        <sz val="12"/>
        <color theme="1"/>
        <rFont val="Times New Roman"/>
        <family val="1"/>
        <charset val="238"/>
      </rPr>
      <t>Geospiza fuliginosa</t>
    </r>
    <r>
      <rPr>
        <sz val="12"/>
        <color theme="1"/>
        <rFont val="Times New Roman"/>
        <family val="1"/>
        <charset val="238"/>
      </rPr>
      <t xml:space="preserve"> Gould, 1837</t>
    </r>
  </si>
  <si>
    <r>
      <t xml:space="preserve">Geospiza magnirostris </t>
    </r>
    <r>
      <rPr>
        <sz val="12"/>
        <color indexed="8"/>
        <rFont val="Times New Roman"/>
        <family val="1"/>
        <charset val="238"/>
      </rPr>
      <t>Gould, 1837</t>
    </r>
  </si>
  <si>
    <r>
      <t xml:space="preserve">Loxipasser anoxanthus </t>
    </r>
    <r>
      <rPr>
        <sz val="12"/>
        <color indexed="8"/>
        <rFont val="Times New Roman"/>
        <family val="1"/>
        <charset val="238"/>
      </rPr>
      <t>(Gosse, 1847)</t>
    </r>
  </si>
  <si>
    <r>
      <t xml:space="preserve">Passer domesticus </t>
    </r>
    <r>
      <rPr>
        <sz val="12"/>
        <color indexed="8"/>
        <rFont val="Times New Roman"/>
        <family val="1"/>
        <charset val="238"/>
      </rPr>
      <t>(Linnaeus, 1758)</t>
    </r>
  </si>
  <si>
    <r>
      <t xml:space="preserve">Passer montanus </t>
    </r>
    <r>
      <rPr>
        <sz val="12"/>
        <color indexed="8"/>
        <rFont val="Times New Roman"/>
        <family val="1"/>
        <charset val="238"/>
      </rPr>
      <t>(Linnaeus, 1758)</t>
    </r>
  </si>
  <si>
    <r>
      <t xml:space="preserve">Plectrophenax nivalis </t>
    </r>
    <r>
      <rPr>
        <sz val="12"/>
        <color indexed="8"/>
        <rFont val="Times New Roman"/>
        <family val="1"/>
        <charset val="238"/>
      </rPr>
      <t>(Linnaeus, 1758)</t>
    </r>
  </si>
  <si>
    <r>
      <t xml:space="preserve">Ploceus cucullatus cucullatus </t>
    </r>
    <r>
      <rPr>
        <sz val="12"/>
        <color indexed="8"/>
        <rFont val="Times New Roman"/>
        <family val="1"/>
        <charset val="238"/>
      </rPr>
      <t>(Müller, 1776)</t>
    </r>
  </si>
  <si>
    <r>
      <t xml:space="preserve">Ploceus cucullatus nigriceps </t>
    </r>
    <r>
      <rPr>
        <sz val="12"/>
        <color indexed="8"/>
        <rFont val="Times New Roman"/>
        <family val="1"/>
        <charset val="238"/>
      </rPr>
      <t>(Layard, 1867)</t>
    </r>
  </si>
  <si>
    <r>
      <t xml:space="preserve">Ploceus cucullatus spilonotus </t>
    </r>
    <r>
      <rPr>
        <sz val="12"/>
        <color indexed="8"/>
        <rFont val="Times New Roman"/>
        <family val="1"/>
        <charset val="238"/>
      </rPr>
      <t>Vigors, 1831</t>
    </r>
  </si>
  <si>
    <r>
      <t xml:space="preserve">Ploceus intermedius cabanisii </t>
    </r>
    <r>
      <rPr>
        <sz val="12"/>
        <color indexed="8"/>
        <rFont val="Times New Roman"/>
        <family val="1"/>
        <charset val="238"/>
      </rPr>
      <t>(Peters, W, 1868)</t>
    </r>
  </si>
  <si>
    <r>
      <t xml:space="preserve">Ploceus philippinus </t>
    </r>
    <r>
      <rPr>
        <sz val="12"/>
        <color theme="1"/>
        <rFont val="Times New Roman"/>
        <family val="1"/>
        <charset val="238"/>
      </rPr>
      <t>(Linnaeus, 1766)</t>
    </r>
  </si>
  <si>
    <r>
      <t xml:space="preserve">Ploceus velatus tahatali </t>
    </r>
    <r>
      <rPr>
        <sz val="12"/>
        <color indexed="8"/>
        <rFont val="Times New Roman"/>
        <family val="1"/>
        <charset val="238"/>
      </rPr>
      <t>Smith, 1836</t>
    </r>
  </si>
  <si>
    <r>
      <t xml:space="preserve">Ploceus velatus velatus </t>
    </r>
    <r>
      <rPr>
        <sz val="12"/>
        <color indexed="8"/>
        <rFont val="Times New Roman"/>
        <family val="1"/>
        <charset val="238"/>
      </rPr>
      <t>(Vieillot, 1819)</t>
    </r>
  </si>
  <si>
    <r>
      <t xml:space="preserve">Quelea cardinalis </t>
    </r>
    <r>
      <rPr>
        <sz val="12"/>
        <color indexed="8"/>
        <rFont val="Times New Roman"/>
        <family val="1"/>
        <charset val="238"/>
      </rPr>
      <t>(Hartlaub, 1880)</t>
    </r>
  </si>
  <si>
    <r>
      <t xml:space="preserve">Quelea quelea aethiopica </t>
    </r>
    <r>
      <rPr>
        <sz val="12"/>
        <color indexed="8"/>
        <rFont val="Times New Roman"/>
        <family val="1"/>
        <charset val="238"/>
      </rPr>
      <t>(Sundevall, 1850)</t>
    </r>
  </si>
  <si>
    <r>
      <t xml:space="preserve">Quelea quelea lathami </t>
    </r>
    <r>
      <rPr>
        <sz val="12"/>
        <color indexed="8"/>
        <rFont val="Times New Roman"/>
        <family val="1"/>
        <charset val="238"/>
      </rPr>
      <t>(Smith, A, 1836)</t>
    </r>
  </si>
  <si>
    <r>
      <t xml:space="preserve">Quelea quelea quelea </t>
    </r>
    <r>
      <rPr>
        <sz val="12"/>
        <color indexed="8"/>
        <rFont val="Times New Roman"/>
        <family val="1"/>
        <charset val="238"/>
      </rPr>
      <t>(Linnaeus, 1758)</t>
    </r>
  </si>
  <si>
    <r>
      <t>Serinus canaria</t>
    </r>
    <r>
      <rPr>
        <sz val="12"/>
        <color indexed="8"/>
        <rFont val="Times New Roman"/>
        <family val="1"/>
        <charset val="238"/>
      </rPr>
      <t xml:space="preserve"> (Linnaeus, 1758) – domesticated form</t>
    </r>
  </si>
  <si>
    <r>
      <t xml:space="preserve">Serinus serinus </t>
    </r>
    <r>
      <rPr>
        <sz val="12"/>
        <color indexed="8"/>
        <rFont val="Times New Roman"/>
        <family val="1"/>
        <charset val="238"/>
      </rPr>
      <t>(Linnaeus, 1766)</t>
    </r>
  </si>
  <si>
    <r>
      <t xml:space="preserve">Spinus barbatus </t>
    </r>
    <r>
      <rPr>
        <sz val="12"/>
        <color indexed="8"/>
        <rFont val="Times New Roman"/>
        <family val="1"/>
        <charset val="238"/>
      </rPr>
      <t>(Molina, 1782)</t>
    </r>
  </si>
  <si>
    <r>
      <t xml:space="preserve">Spinus magellanicus </t>
    </r>
    <r>
      <rPr>
        <sz val="12"/>
        <color indexed="8"/>
        <rFont val="Times New Roman"/>
        <family val="1"/>
        <charset val="238"/>
      </rPr>
      <t>(Vieillot, 1805)</t>
    </r>
  </si>
  <si>
    <r>
      <t>Sporophila minuta</t>
    </r>
    <r>
      <rPr>
        <sz val="12"/>
        <color indexed="8"/>
        <rFont val="Times New Roman"/>
        <family val="1"/>
        <charset val="238"/>
      </rPr>
      <t xml:space="preserve"> (Linnaeus, 1758)</t>
    </r>
  </si>
  <si>
    <r>
      <rPr>
        <i/>
        <sz val="12"/>
        <color theme="1"/>
        <rFont val="Times New Roman"/>
        <family val="1"/>
        <charset val="238"/>
      </rPr>
      <t>Vidua macroura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(Pallas, 1764)</t>
    </r>
  </si>
  <si>
    <t>Ploceidae</t>
  </si>
  <si>
    <t>Passeridae</t>
  </si>
  <si>
    <t>Thraupidae</t>
  </si>
  <si>
    <t>Icteridae</t>
  </si>
  <si>
    <t>Fringillidae</t>
  </si>
  <si>
    <t>Emberizidae</t>
  </si>
  <si>
    <t>Viduidae</t>
  </si>
  <si>
    <t>Myrsidea quadrifasciata serini</t>
  </si>
  <si>
    <t>Myrsidea quadrifasciata argentina</t>
  </si>
  <si>
    <t>Myrsidea quadrifasciata queleae</t>
  </si>
  <si>
    <t>Myrsidea quadrifasciata quadrifasciata</t>
  </si>
  <si>
    <t>Myrsidea quadrifasciata textoris</t>
  </si>
  <si>
    <t>Myrsidea quadrifasciata anoxanthi</t>
  </si>
  <si>
    <t>Myrsidea quadrifasciata darwini</t>
  </si>
  <si>
    <t>Myrsidea quadrifasciata viduae</t>
  </si>
  <si>
    <t>Myrsidea quadrifasciata</t>
  </si>
  <si>
    <t>host family</t>
  </si>
  <si>
    <t>host species</t>
  </si>
  <si>
    <t>location</t>
  </si>
  <si>
    <t>16–18</t>
  </si>
  <si>
    <t>Bulgaria, Czech Republic, Hungary, Slovakia, Romania, Thailand, W. Java</t>
  </si>
  <si>
    <t>Senegal, Cameroon</t>
  </si>
  <si>
    <r>
      <t>South Africa,</t>
    </r>
    <r>
      <rPr>
        <sz val="12"/>
        <color indexed="8"/>
        <rFont val="Times New Roman"/>
        <family val="1"/>
        <charset val="238"/>
      </rPr>
      <t xml:space="preserve">  Congo, Zambia</t>
    </r>
  </si>
  <si>
    <t>Tendeiro (1964), Klockenhoff (1984), Halajian et al. (2014)</t>
  </si>
  <si>
    <t>Klockenhoff (1984b)</t>
  </si>
  <si>
    <t>Tendeiro (1964)</t>
  </si>
  <si>
    <t>Sychra et al. (2010), present study</t>
  </si>
  <si>
    <t>0.40–0.41</t>
  </si>
  <si>
    <t>1.63–1.68</t>
  </si>
  <si>
    <t>1.52–1.65</t>
  </si>
  <si>
    <r>
      <t>Chloris chloris chloris</t>
    </r>
    <r>
      <rPr>
        <sz val="12"/>
        <color indexed="8"/>
        <rFont val="Times New Roman"/>
        <family val="1"/>
        <charset val="238"/>
      </rPr>
      <t xml:space="preserve"> (Linnaeus, 1758)</t>
    </r>
  </si>
  <si>
    <t>England, New Zealand, Netherlands, Czech Republic</t>
  </si>
  <si>
    <t>Klockenhoff (1984a), RMNH.INS.UT, present study</t>
  </si>
  <si>
    <t>Séguy (1944), Klockenhoff (1984a), Negru (1963, 1965)</t>
  </si>
  <si>
    <t>Sao Tomé e Príncipe, Cameroon</t>
  </si>
  <si>
    <t>Tendeiro (1993), Balakrishnan &amp; Sorenson (2006)</t>
  </si>
  <si>
    <t>Lindholm et al. (1998), present study</t>
  </si>
  <si>
    <t>Linholm et al. (1998), Sychra et al. (2014)</t>
  </si>
  <si>
    <t>15–17</t>
  </si>
  <si>
    <t>18.6♂; 18.4♀</t>
  </si>
  <si>
    <t>19–21♂; 15♀</t>
  </si>
  <si>
    <r>
      <t>46.6♂;</t>
    </r>
    <r>
      <rPr>
        <vertAlign val="superscript"/>
        <sz val="12"/>
        <color indexed="63"/>
        <rFont val="Times New Roman"/>
        <family val="1"/>
        <charset val="238"/>
      </rPr>
      <t xml:space="preserve"> </t>
    </r>
    <r>
      <rPr>
        <sz val="12"/>
        <color indexed="63"/>
        <rFont val="Times New Roman"/>
        <family val="1"/>
        <charset val="238"/>
      </rPr>
      <t>43,7♀</t>
    </r>
  </si>
  <si>
    <t>33.5♂; 28.8♀</t>
  </si>
  <si>
    <t>17–34</t>
  </si>
  <si>
    <t>40–49♂; 29–42♀</t>
  </si>
  <si>
    <t>21–30♂; 17–26♀</t>
  </si>
  <si>
    <t>33–46♂; 25–39♀</t>
  </si>
  <si>
    <t>13–20</t>
  </si>
  <si>
    <t>44–52♂; 36–45♀</t>
  </si>
  <si>
    <t>33–47♂; 26–37♀</t>
  </si>
  <si>
    <t>33–46♂; 29–40♀</t>
  </si>
  <si>
    <r>
      <t>28–30♂; 25–34♀</t>
    </r>
    <r>
      <rPr>
        <sz val="12"/>
        <color indexed="63"/>
        <rFont val="Times New Roman"/>
        <family val="1"/>
        <charset val="238"/>
      </rPr>
      <t xml:space="preserve"> </t>
    </r>
  </si>
  <si>
    <t>21–30</t>
  </si>
  <si>
    <t>18–28</t>
  </si>
  <si>
    <t>33–46, 26–37</t>
  </si>
  <si>
    <t>0.37–0.38</t>
  </si>
  <si>
    <t>0.41–0.42</t>
  </si>
  <si>
    <t>not mentioned</t>
  </si>
  <si>
    <t>0.38–0.42</t>
  </si>
  <si>
    <t>1.20–1.61</t>
  </si>
  <si>
    <t>1.39–1.48</t>
  </si>
  <si>
    <t>1.43–1.88</t>
  </si>
  <si>
    <t>1.54–1.63</t>
  </si>
  <si>
    <t>1.48–1.55</t>
  </si>
  <si>
    <t>1.44–1.53</t>
  </si>
  <si>
    <r>
      <t xml:space="preserve">Sporophila nigricollis </t>
    </r>
    <r>
      <rPr>
        <sz val="12"/>
        <color indexed="8"/>
        <rFont val="Times New Roman"/>
        <family val="1"/>
        <charset val="238"/>
      </rPr>
      <t>(Vieillot, 1823)</t>
    </r>
  </si>
  <si>
    <r>
      <t xml:space="preserve">Passer luteus </t>
    </r>
    <r>
      <rPr>
        <sz val="12"/>
        <color indexed="8"/>
        <rFont val="Times New Roman"/>
        <family val="1"/>
        <charset val="238"/>
      </rPr>
      <t>(Lichtenstein, M.H.C., 1823) - captive birds</t>
    </r>
  </si>
  <si>
    <r>
      <t xml:space="preserve">Euplectes franciscanus </t>
    </r>
    <r>
      <rPr>
        <sz val="12"/>
        <color indexed="8"/>
        <rFont val="Times New Roman"/>
        <family val="1"/>
        <charset val="238"/>
      </rPr>
      <t>(Isert, 1789)</t>
    </r>
  </si>
  <si>
    <r>
      <t xml:space="preserve">Euplectes jacksoni </t>
    </r>
    <r>
      <rPr>
        <sz val="12"/>
        <color indexed="8"/>
        <rFont val="Times New Roman"/>
        <family val="1"/>
        <charset val="238"/>
      </rPr>
      <t>(Sharpe, 1891)</t>
    </r>
  </si>
  <si>
    <r>
      <t xml:space="preserve">Euplectes orix </t>
    </r>
    <r>
      <rPr>
        <sz val="12"/>
        <color indexed="8"/>
        <rFont val="Times New Roman"/>
        <family val="1"/>
        <charset val="238"/>
      </rPr>
      <t>(Linnaeus, 1758)</t>
    </r>
  </si>
  <si>
    <r>
      <t xml:space="preserve">Euplectes progne delamerei </t>
    </r>
    <r>
      <rPr>
        <sz val="12"/>
        <color indexed="8"/>
        <rFont val="Times New Roman"/>
        <family val="1"/>
        <charset val="238"/>
      </rPr>
      <t>(Shelley, 1903)</t>
    </r>
  </si>
  <si>
    <r>
      <t xml:space="preserve">Ploceus capensis </t>
    </r>
    <r>
      <rPr>
        <sz val="12"/>
        <color indexed="8"/>
        <rFont val="Times New Roman"/>
        <family val="1"/>
        <charset val="238"/>
      </rPr>
      <t>(Linnaeus, 1766)</t>
    </r>
  </si>
  <si>
    <r>
      <t>Ploceus nigricollis brachypterus</t>
    </r>
    <r>
      <rPr>
        <sz val="12"/>
        <color indexed="8"/>
        <rFont val="Times New Roman"/>
        <family val="1"/>
        <charset val="238"/>
      </rPr>
      <t xml:space="preserve"> Swainson, 1837</t>
    </r>
  </si>
  <si>
    <r>
      <t xml:space="preserve">Microspingus melanoleucus </t>
    </r>
    <r>
      <rPr>
        <sz val="12"/>
        <rFont val="Times New Roman"/>
        <family val="1"/>
        <charset val="238"/>
      </rPr>
      <t>(d'Orbigny &amp; Lafresnaye, 1837)</t>
    </r>
  </si>
  <si>
    <r>
      <t xml:space="preserve">M. balati, M. quadrifasciata, Myrsidea </t>
    </r>
    <r>
      <rPr>
        <sz val="12"/>
        <color indexed="8"/>
        <rFont val="Times New Roman"/>
        <family val="1"/>
        <charset val="238"/>
      </rPr>
      <t xml:space="preserve">sp. </t>
    </r>
  </si>
  <si>
    <r>
      <t xml:space="preserve">Myrsidea </t>
    </r>
    <r>
      <rPr>
        <sz val="12"/>
        <color indexed="8"/>
        <rFont val="Times New Roman"/>
        <family val="1"/>
        <charset val="238"/>
      </rPr>
      <t>sp.</t>
    </r>
    <r>
      <rPr>
        <i/>
        <sz val="12"/>
        <color indexed="8"/>
        <rFont val="Times New Roman"/>
        <family val="1"/>
        <charset val="238"/>
      </rPr>
      <t>, M. textoris</t>
    </r>
  </si>
  <si>
    <r>
      <rPr>
        <i/>
        <sz val="12"/>
        <color theme="1"/>
        <rFont val="Times New Roman"/>
        <family val="1"/>
        <charset val="238"/>
      </rPr>
      <t>Myrsidea</t>
    </r>
    <r>
      <rPr>
        <sz val="12"/>
        <color theme="1"/>
        <rFont val="Times New Roman"/>
        <family val="1"/>
        <charset val="238"/>
      </rPr>
      <t xml:space="preserve"> sp.</t>
    </r>
  </si>
  <si>
    <r>
      <t>M. viduae</t>
    </r>
    <r>
      <rPr>
        <sz val="12"/>
        <color indexed="8"/>
        <rFont val="Times New Roman"/>
        <family val="1"/>
        <charset val="238"/>
      </rPr>
      <t xml:space="preserve">, </t>
    </r>
    <r>
      <rPr>
        <i/>
        <sz val="12"/>
        <color indexed="8"/>
        <rFont val="Times New Roman"/>
        <family val="1"/>
        <charset val="238"/>
      </rPr>
      <t>Myrsidea</t>
    </r>
    <r>
      <rPr>
        <sz val="12"/>
        <color indexed="8"/>
        <rFont val="Times New Roman"/>
        <family val="1"/>
        <charset val="238"/>
      </rPr>
      <t xml:space="preserve"> sp.</t>
    </r>
  </si>
  <si>
    <t>Argentina, Paraguay</t>
  </si>
  <si>
    <t>Argentina</t>
  </si>
  <si>
    <t>Galápagos Islands</t>
  </si>
  <si>
    <t>Madagascar</t>
  </si>
  <si>
    <t>Mean TW F (um)</t>
  </si>
  <si>
    <r>
      <t xml:space="preserve">M. quadrifasciata, Myrsidea </t>
    </r>
    <r>
      <rPr>
        <sz val="12"/>
        <color indexed="8"/>
        <rFont val="Times New Roman"/>
        <family val="1"/>
        <charset val="238"/>
      </rPr>
      <t>sp.</t>
    </r>
  </si>
  <si>
    <t>Netherland?; Bulgaria, Czech Republic, England, France, Germany, Hungary, Italy, Sweden, Azerbaijan, India, Pakistan, USA-Mississippi, Hawaii</t>
  </si>
  <si>
    <t>Touleshkov (1962), Macháček (1977), McClure &amp; Ratanaworabhan (1973), Boonkong &amp; Meckvichai (1987), Adam (2007), Adam et al. (2009), present study</t>
  </si>
  <si>
    <t>Piaget (1880); Séguy (1944), Alicata et al. (1948), Thompson (1957),Touleshkov (1974),  Machacek (1977), Lakshminarayana (1979), Gadzhiev &amp; Mustafaeva (1981), Mey (2004), Manilla (2005), Saxena et al. (2007), www.fauna-eu.org, present study</t>
  </si>
  <si>
    <r>
      <rPr>
        <b/>
        <sz val="12"/>
        <color theme="1"/>
        <rFont val="Times New Roman"/>
        <family val="1"/>
        <charset val="238"/>
      </rPr>
      <t>Table S1</t>
    </r>
    <r>
      <rPr>
        <sz val="12"/>
        <color theme="1"/>
        <rFont val="Times New Roman"/>
        <family val="1"/>
        <charset val="238"/>
      </rPr>
      <t xml:space="preserve">. List of hosts of </t>
    </r>
    <r>
      <rPr>
        <i/>
        <sz val="12"/>
        <color theme="1"/>
        <rFont val="Times New Roman"/>
        <family val="1"/>
        <charset val="238"/>
      </rPr>
      <t>Myrsidea quadrifasciata</t>
    </r>
    <r>
      <rPr>
        <sz val="12"/>
        <color theme="1"/>
        <rFont val="Times New Roman"/>
        <family val="1"/>
        <charset val="238"/>
      </rPr>
      <t xml:space="preserve"> their geographic distribution, body size (cm) and body mass (g) with data about louse female temple width (TW), total length (TL) and total number of tergal setae.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</si>
</sst>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0" x14ac:knownFonts="1">
    <font>
      <sz val="11"/>
      <color theme="1"/>
      <name val="Calibri"/>
      <family val="2"/>
      <charset val="238"/>
      <scheme val="minor"/>
    </font>
    <font>
      <i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indexed="63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</cellXfs>
  <cellStyles count="1">
    <cellStyle name="Standard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Times New Roman"/>
        <scheme val="none"/>
      </font>
      <numFmt numFmtId="165" formatCode="0.0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Times New Roman"/>
        <scheme val="none"/>
      </font>
      <numFmt numFmtId="165" formatCode="0.0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outline val="0"/>
        <shadow val="0"/>
        <u val="none"/>
        <sz val="12"/>
        <name val="Times New Roman"/>
        <scheme val="none"/>
      </font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outline val="0"/>
        <shadow val="0"/>
        <u val="none"/>
        <sz val="12"/>
        <name val="Times New Roman"/>
        <scheme val="none"/>
      </font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A3:T43" totalsRowShown="0" headerRowDxfId="23" dataDxfId="21" headerRowBorderDxfId="22" tableBorderDxfId="20">
  <autoFilter ref="A3:T43"/>
  <sortState ref="A5:T9">
    <sortCondition ref="C1:C43"/>
  </sortState>
  <tableColumns count="20">
    <tableColumn id="1" name="Myrsidea quadrifasciata" dataDxfId="19"/>
    <tableColumn id="20" name="host family" dataDxfId="18"/>
    <tableColumn id="19" name="host species" dataDxfId="17"/>
    <tableColumn id="21" name="location" dataDxfId="16"/>
    <tableColumn id="22" name="Previously referred as" dataDxfId="15"/>
    <tableColumn id="23" name="References" dataDxfId="14"/>
    <tableColumn id="2" name="Size of Bird (cm)" dataDxfId="13"/>
    <tableColumn id="3" name="Mean Size (cm)" dataDxfId="12"/>
    <tableColumn id="4" name="log Size" dataDxfId="11">
      <calculatedColumnFormula>LOG10(H4)</calculatedColumnFormula>
    </tableColumn>
    <tableColumn id="5" name="Weight of Bird (g)" dataDxfId="10"/>
    <tableColumn id="6" name="Mean Weight (g)" dataDxfId="9"/>
    <tableColumn id="7" name="log Weight" dataDxfId="8">
      <calculatedColumnFormula>LOG10(K4)</calculatedColumnFormula>
    </tableColumn>
    <tableColumn id="8" name="TW Female of Louse (mm)" dataDxfId="7"/>
    <tableColumn id="9" name="Mean TW F (um)" dataDxfId="6"/>
    <tableColumn id="10" name="log TW" dataDxfId="5"/>
    <tableColumn id="11" name="TL Female of Louse (mm)" dataDxfId="4"/>
    <tableColumn id="12" name="Mean TL F (um)" dataDxfId="3"/>
    <tableColumn id="13" name="log TL" dataDxfId="2"/>
    <tableColumn id="14" name="Mean SUM Tergal setae F" dataDxfId="1"/>
    <tableColumn id="15" name="log Tergal seta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="90" zoomScaleNormal="90" workbookViewId="0">
      <selection sqref="A1:I1"/>
    </sheetView>
  </sheetViews>
  <sheetFormatPr baseColWidth="10" defaultColWidth="9.140625" defaultRowHeight="15.75" customHeight="1" x14ac:dyDescent="0.25"/>
  <cols>
    <col min="1" max="1" width="39.5703125" style="29" customWidth="1"/>
    <col min="2" max="2" width="12.7109375" style="29" customWidth="1"/>
    <col min="3" max="3" width="58.85546875" style="29" customWidth="1"/>
    <col min="4" max="4" width="33.28515625" style="30" customWidth="1"/>
    <col min="5" max="5" width="29.140625" style="30" customWidth="1"/>
    <col min="6" max="6" width="51.5703125" style="30" customWidth="1"/>
    <col min="7" max="7" width="22.42578125" style="6" customWidth="1"/>
    <col min="8" max="8" width="20.7109375" style="6" customWidth="1"/>
    <col min="9" max="9" width="13.42578125" style="6" customWidth="1"/>
    <col min="10" max="10" width="23.7109375" style="6" customWidth="1"/>
    <col min="11" max="11" width="22.140625" style="6" customWidth="1"/>
    <col min="12" max="12" width="16" style="6" customWidth="1"/>
    <col min="13" max="13" width="32.140625" style="6" customWidth="1"/>
    <col min="14" max="14" width="21.7109375" style="6" customWidth="1"/>
    <col min="15" max="15" width="11.5703125" style="6" customWidth="1"/>
    <col min="16" max="16" width="30.5703125" style="6" customWidth="1"/>
    <col min="17" max="17" width="21" style="6" customWidth="1"/>
    <col min="18" max="18" width="11.140625" style="6" customWidth="1"/>
    <col min="19" max="19" width="31.28515625" style="6" customWidth="1"/>
    <col min="20" max="20" width="20.85546875" style="6" customWidth="1"/>
    <col min="21" max="16384" width="9.140625" style="2"/>
  </cols>
  <sheetData>
    <row r="1" spans="1:20" ht="15.75" customHeight="1" x14ac:dyDescent="0.25">
      <c r="A1" s="36" t="s">
        <v>226</v>
      </c>
      <c r="B1" s="36"/>
      <c r="C1" s="36"/>
      <c r="D1" s="36"/>
      <c r="E1" s="36"/>
      <c r="F1" s="36"/>
      <c r="G1" s="36"/>
      <c r="H1" s="36"/>
      <c r="I1" s="36"/>
    </row>
    <row r="3" spans="1:20" s="1" customFormat="1" ht="15.75" customHeight="1" x14ac:dyDescent="0.25">
      <c r="A3" s="33" t="s">
        <v>154</v>
      </c>
      <c r="B3" s="33" t="s">
        <v>155</v>
      </c>
      <c r="C3" s="33" t="s">
        <v>156</v>
      </c>
      <c r="D3" s="34" t="s">
        <v>157</v>
      </c>
      <c r="E3" s="34" t="s">
        <v>2</v>
      </c>
      <c r="F3" s="33" t="s">
        <v>3</v>
      </c>
      <c r="G3" s="34" t="s">
        <v>102</v>
      </c>
      <c r="H3" s="34" t="s">
        <v>100</v>
      </c>
      <c r="I3" s="34" t="s">
        <v>101</v>
      </c>
      <c r="J3" s="34" t="s">
        <v>103</v>
      </c>
      <c r="K3" s="34" t="s">
        <v>104</v>
      </c>
      <c r="L3" s="34" t="s">
        <v>105</v>
      </c>
      <c r="M3" s="34" t="s">
        <v>107</v>
      </c>
      <c r="N3" s="34" t="s">
        <v>221</v>
      </c>
      <c r="O3" s="34" t="s">
        <v>0</v>
      </c>
      <c r="P3" s="34" t="s">
        <v>106</v>
      </c>
      <c r="Q3" s="34" t="s">
        <v>99</v>
      </c>
      <c r="R3" s="34" t="s">
        <v>1</v>
      </c>
      <c r="S3" s="35" t="s">
        <v>97</v>
      </c>
      <c r="T3" s="35" t="s">
        <v>98</v>
      </c>
    </row>
    <row r="4" spans="1:20" ht="15.75" customHeight="1" x14ac:dyDescent="0.25">
      <c r="A4" s="19" t="s">
        <v>151</v>
      </c>
      <c r="B4" s="20" t="s">
        <v>141</v>
      </c>
      <c r="C4" s="19" t="s">
        <v>118</v>
      </c>
      <c r="D4" s="21" t="s">
        <v>29</v>
      </c>
      <c r="E4" s="22" t="s">
        <v>30</v>
      </c>
      <c r="F4" s="25" t="s">
        <v>51</v>
      </c>
      <c r="G4" s="3" t="s">
        <v>25</v>
      </c>
      <c r="H4" s="3">
        <v>10.85</v>
      </c>
      <c r="I4" s="4">
        <f t="shared" ref="I4:I43" si="0">LOG10(H4)</f>
        <v>1.0354297381845483</v>
      </c>
      <c r="J4" s="3" t="s">
        <v>26</v>
      </c>
      <c r="K4" s="5">
        <v>11.5</v>
      </c>
      <c r="L4" s="4">
        <f t="shared" ref="L4:L43" si="1">LOG10(K4)</f>
        <v>1.0606978403536116</v>
      </c>
      <c r="M4" s="6" t="s">
        <v>27</v>
      </c>
      <c r="N4" s="6">
        <v>355</v>
      </c>
      <c r="O4" s="7">
        <f>LOG10(N4)</f>
        <v>2.5502283530550942</v>
      </c>
      <c r="P4" s="8" t="s">
        <v>28</v>
      </c>
      <c r="Q4" s="8">
        <v>1300</v>
      </c>
      <c r="R4" s="7">
        <f>LOG10(Q4)</f>
        <v>3.1139433523068369</v>
      </c>
      <c r="S4" s="9">
        <v>63.5</v>
      </c>
      <c r="T4" s="7">
        <f>LOG10(S4)</f>
        <v>1.8027737252919758</v>
      </c>
    </row>
    <row r="5" spans="1:20" ht="15.75" customHeight="1" x14ac:dyDescent="0.25">
      <c r="A5" s="19" t="s">
        <v>151</v>
      </c>
      <c r="B5" s="20" t="s">
        <v>141</v>
      </c>
      <c r="C5" s="19" t="s">
        <v>137</v>
      </c>
      <c r="D5" s="21" t="s">
        <v>35</v>
      </c>
      <c r="E5" s="22" t="s">
        <v>30</v>
      </c>
      <c r="F5" s="25" t="s">
        <v>51</v>
      </c>
      <c r="G5" s="3" t="s">
        <v>33</v>
      </c>
      <c r="H5" s="3">
        <v>9.1</v>
      </c>
      <c r="I5" s="4">
        <f t="shared" si="0"/>
        <v>0.95904139232109353</v>
      </c>
      <c r="J5" s="3" t="s">
        <v>34</v>
      </c>
      <c r="K5" s="5">
        <v>8</v>
      </c>
      <c r="L5" s="4">
        <f t="shared" si="1"/>
        <v>0.90308998699194354</v>
      </c>
      <c r="M5" s="6" t="s">
        <v>27</v>
      </c>
      <c r="N5" s="6">
        <v>355</v>
      </c>
      <c r="O5" s="10">
        <f>LOG10(N5)</f>
        <v>2.5502283530550942</v>
      </c>
      <c r="P5" s="6" t="s">
        <v>28</v>
      </c>
      <c r="Q5" s="6">
        <v>1300</v>
      </c>
      <c r="R5" s="7">
        <f>LOG10(Q5)</f>
        <v>3.1139433523068369</v>
      </c>
      <c r="S5" s="9">
        <v>63.5</v>
      </c>
      <c r="T5" s="7">
        <f>LOG10(S5)</f>
        <v>1.8027737252919758</v>
      </c>
    </row>
    <row r="6" spans="1:20" ht="15.75" customHeight="1" x14ac:dyDescent="0.25">
      <c r="A6" s="19" t="s">
        <v>151</v>
      </c>
      <c r="B6" s="20" t="s">
        <v>141</v>
      </c>
      <c r="C6" s="19" t="s">
        <v>204</v>
      </c>
      <c r="D6" s="21" t="s">
        <v>15</v>
      </c>
      <c r="E6" s="21" t="s">
        <v>16</v>
      </c>
      <c r="F6" s="25" t="s">
        <v>84</v>
      </c>
      <c r="G6" s="3" t="s">
        <v>89</v>
      </c>
      <c r="H6" s="3">
        <v>9.4</v>
      </c>
      <c r="I6" s="4">
        <f t="shared" si="0"/>
        <v>0.97312785359969867</v>
      </c>
      <c r="J6" s="3" t="s">
        <v>90</v>
      </c>
      <c r="K6" s="5">
        <v>9.85</v>
      </c>
      <c r="L6" s="4">
        <f t="shared" si="1"/>
        <v>0.99343623049761176</v>
      </c>
      <c r="M6" s="3" t="s">
        <v>91</v>
      </c>
      <c r="N6" s="3" t="s">
        <v>16</v>
      </c>
      <c r="O6" s="6" t="s">
        <v>16</v>
      </c>
      <c r="P6" s="3" t="s">
        <v>91</v>
      </c>
      <c r="Q6" s="3" t="s">
        <v>16</v>
      </c>
      <c r="R6" s="6" t="s">
        <v>16</v>
      </c>
      <c r="S6" s="3" t="s">
        <v>16</v>
      </c>
      <c r="T6" s="6" t="s">
        <v>16</v>
      </c>
    </row>
    <row r="7" spans="1:20" ht="15.75" customHeight="1" x14ac:dyDescent="0.25">
      <c r="A7" s="19" t="s">
        <v>147</v>
      </c>
      <c r="B7" s="20" t="s">
        <v>143</v>
      </c>
      <c r="C7" s="19" t="s">
        <v>135</v>
      </c>
      <c r="D7" s="21" t="s">
        <v>8</v>
      </c>
      <c r="E7" s="22" t="s">
        <v>9</v>
      </c>
      <c r="F7" s="25" t="s">
        <v>10</v>
      </c>
      <c r="G7" s="3" t="s">
        <v>4</v>
      </c>
      <c r="H7" s="3">
        <v>12.5</v>
      </c>
      <c r="I7" s="4">
        <f t="shared" si="0"/>
        <v>1.0969100130080565</v>
      </c>
      <c r="J7" s="3" t="s">
        <v>5</v>
      </c>
      <c r="K7" s="5">
        <v>16.399999999999999</v>
      </c>
      <c r="L7" s="4">
        <f t="shared" si="1"/>
        <v>1.2148438480476977</v>
      </c>
      <c r="M7" s="6" t="s">
        <v>6</v>
      </c>
      <c r="N7" s="6">
        <v>390</v>
      </c>
      <c r="O7" s="7">
        <f t="shared" ref="O7:O37" si="2">LOG10(N7)</f>
        <v>2.5910646070264991</v>
      </c>
      <c r="P7" s="8" t="s">
        <v>7</v>
      </c>
      <c r="Q7" s="8">
        <v>1490</v>
      </c>
      <c r="R7" s="7">
        <f t="shared" ref="R7:R37" si="3">LOG10(Q7)</f>
        <v>3.173186268412274</v>
      </c>
      <c r="S7" s="9">
        <v>65.5</v>
      </c>
      <c r="T7" s="7">
        <f t="shared" ref="T7:T37" si="4">LOG10(S7)</f>
        <v>1.816241299991783</v>
      </c>
    </row>
    <row r="8" spans="1:20" ht="15.75" customHeight="1" x14ac:dyDescent="0.25">
      <c r="A8" s="19" t="s">
        <v>147</v>
      </c>
      <c r="B8" s="20" t="s">
        <v>143</v>
      </c>
      <c r="C8" s="19" t="s">
        <v>136</v>
      </c>
      <c r="D8" s="21" t="s">
        <v>15</v>
      </c>
      <c r="E8" s="21" t="s">
        <v>16</v>
      </c>
      <c r="F8" s="25" t="s">
        <v>84</v>
      </c>
      <c r="G8" s="3" t="s">
        <v>11</v>
      </c>
      <c r="H8" s="3">
        <v>11</v>
      </c>
      <c r="I8" s="4">
        <f t="shared" si="0"/>
        <v>1.0413926851582251</v>
      </c>
      <c r="J8" s="3" t="s">
        <v>12</v>
      </c>
      <c r="K8" s="5">
        <v>13.25</v>
      </c>
      <c r="L8" s="4">
        <f t="shared" si="1"/>
        <v>1.1222158782728267</v>
      </c>
      <c r="M8" s="6" t="s">
        <v>13</v>
      </c>
      <c r="N8" s="6">
        <v>395</v>
      </c>
      <c r="O8" s="7">
        <f t="shared" si="2"/>
        <v>2.5965970956264601</v>
      </c>
      <c r="P8" s="8" t="s">
        <v>14</v>
      </c>
      <c r="Q8" s="8">
        <v>1455</v>
      </c>
      <c r="R8" s="7">
        <f t="shared" si="3"/>
        <v>3.1628629933219261</v>
      </c>
      <c r="S8" s="9">
        <v>67.5</v>
      </c>
      <c r="T8" s="7">
        <f t="shared" si="4"/>
        <v>1.8293037728310249</v>
      </c>
    </row>
    <row r="9" spans="1:20" ht="30.75" customHeight="1" x14ac:dyDescent="0.25">
      <c r="A9" s="19" t="s">
        <v>147</v>
      </c>
      <c r="B9" s="23" t="s">
        <v>142</v>
      </c>
      <c r="C9" s="24" t="s">
        <v>108</v>
      </c>
      <c r="D9" s="21" t="s">
        <v>217</v>
      </c>
      <c r="E9" s="22" t="s">
        <v>9</v>
      </c>
      <c r="F9" s="21" t="s">
        <v>109</v>
      </c>
      <c r="G9" s="3" t="s">
        <v>178</v>
      </c>
      <c r="H9" s="3">
        <v>18.5</v>
      </c>
      <c r="I9" s="4">
        <f t="shared" si="0"/>
        <v>1.2671717284030137</v>
      </c>
      <c r="J9" s="3" t="s">
        <v>180</v>
      </c>
      <c r="K9" s="5">
        <v>45.15</v>
      </c>
      <c r="L9" s="4">
        <f t="shared" si="1"/>
        <v>1.6546577546495247</v>
      </c>
      <c r="M9" s="6" t="s">
        <v>36</v>
      </c>
      <c r="N9" s="6">
        <v>450</v>
      </c>
      <c r="O9" s="10">
        <f t="shared" si="2"/>
        <v>2.6532125137753435</v>
      </c>
      <c r="P9" s="6" t="s">
        <v>37</v>
      </c>
      <c r="Q9" s="6">
        <v>1655</v>
      </c>
      <c r="R9" s="7">
        <f t="shared" si="3"/>
        <v>3.2187979981117376</v>
      </c>
      <c r="S9" s="9">
        <v>77</v>
      </c>
      <c r="T9" s="7">
        <f t="shared" si="4"/>
        <v>1.8864907251724818</v>
      </c>
    </row>
    <row r="10" spans="1:20" ht="15.75" customHeight="1" x14ac:dyDescent="0.25">
      <c r="A10" s="19" t="s">
        <v>147</v>
      </c>
      <c r="B10" s="23" t="s">
        <v>142</v>
      </c>
      <c r="C10" s="24" t="s">
        <v>110</v>
      </c>
      <c r="D10" s="21" t="s">
        <v>218</v>
      </c>
      <c r="E10" s="22" t="s">
        <v>9</v>
      </c>
      <c r="F10" s="25" t="s">
        <v>10</v>
      </c>
      <c r="G10" s="11">
        <v>17.899999999999999</v>
      </c>
      <c r="H10" s="11">
        <v>17.899999999999999</v>
      </c>
      <c r="I10" s="4">
        <f t="shared" si="0"/>
        <v>1.2528530309798931</v>
      </c>
      <c r="J10" s="3" t="s">
        <v>181</v>
      </c>
      <c r="K10" s="5">
        <v>31.15</v>
      </c>
      <c r="L10" s="4">
        <f t="shared" si="1"/>
        <v>1.4934580509951885</v>
      </c>
      <c r="M10" s="31">
        <v>0.46</v>
      </c>
      <c r="N10" s="6">
        <v>460</v>
      </c>
      <c r="O10" s="10">
        <f t="shared" si="2"/>
        <v>2.6627578316815739</v>
      </c>
      <c r="P10" s="6" t="s">
        <v>38</v>
      </c>
      <c r="Q10" s="6">
        <v>1750</v>
      </c>
      <c r="R10" s="7">
        <f t="shared" si="3"/>
        <v>3.2430380486862944</v>
      </c>
      <c r="S10" s="9">
        <v>116</v>
      </c>
      <c r="T10" s="7">
        <f t="shared" si="4"/>
        <v>2.0644579892269186</v>
      </c>
    </row>
    <row r="11" spans="1:20" ht="15.75" customHeight="1" x14ac:dyDescent="0.25">
      <c r="A11" s="19" t="s">
        <v>147</v>
      </c>
      <c r="B11" s="20" t="s">
        <v>141</v>
      </c>
      <c r="C11" s="32" t="s">
        <v>212</v>
      </c>
      <c r="D11" s="21" t="s">
        <v>32</v>
      </c>
      <c r="E11" s="21" t="s">
        <v>16</v>
      </c>
      <c r="F11" s="25" t="s">
        <v>84</v>
      </c>
      <c r="G11" s="3">
        <v>13</v>
      </c>
      <c r="H11" s="3">
        <v>13</v>
      </c>
      <c r="I11" s="4">
        <f t="shared" si="0"/>
        <v>1.1139433523068367</v>
      </c>
      <c r="J11" s="3" t="s">
        <v>31</v>
      </c>
      <c r="K11" s="5">
        <v>12</v>
      </c>
      <c r="L11" s="4">
        <f t="shared" si="1"/>
        <v>1.0791812460476249</v>
      </c>
      <c r="M11" s="31">
        <v>0.39</v>
      </c>
      <c r="N11" s="6">
        <v>390</v>
      </c>
      <c r="O11" s="10">
        <f t="shared" si="2"/>
        <v>2.5910646070264991</v>
      </c>
      <c r="P11" s="12">
        <v>1.38</v>
      </c>
      <c r="Q11" s="13">
        <v>1380</v>
      </c>
      <c r="R11" s="7">
        <f t="shared" si="3"/>
        <v>3.1398790864012365</v>
      </c>
      <c r="S11" s="9">
        <v>96</v>
      </c>
      <c r="T11" s="7">
        <f t="shared" si="4"/>
        <v>1.9822712330395684</v>
      </c>
    </row>
    <row r="12" spans="1:20" ht="15.75" customHeight="1" x14ac:dyDescent="0.25">
      <c r="A12" s="19" t="s">
        <v>152</v>
      </c>
      <c r="B12" s="20" t="s">
        <v>141</v>
      </c>
      <c r="C12" s="19" t="s">
        <v>111</v>
      </c>
      <c r="D12" s="21" t="s">
        <v>219</v>
      </c>
      <c r="E12" s="22" t="s">
        <v>19</v>
      </c>
      <c r="F12" s="25" t="s">
        <v>20</v>
      </c>
      <c r="G12" s="3">
        <v>13</v>
      </c>
      <c r="H12" s="3">
        <v>13</v>
      </c>
      <c r="I12" s="4">
        <f t="shared" si="0"/>
        <v>1.1139433523068367</v>
      </c>
      <c r="J12" s="3" t="s">
        <v>17</v>
      </c>
      <c r="K12" s="5">
        <v>18</v>
      </c>
      <c r="L12" s="4">
        <f t="shared" si="1"/>
        <v>1.255272505103306</v>
      </c>
      <c r="M12" s="6" t="s">
        <v>6</v>
      </c>
      <c r="N12" s="6">
        <v>390</v>
      </c>
      <c r="O12" s="7">
        <f t="shared" si="2"/>
        <v>2.5910646070264991</v>
      </c>
      <c r="P12" s="8" t="s">
        <v>18</v>
      </c>
      <c r="Q12" s="8">
        <v>1440</v>
      </c>
      <c r="R12" s="7">
        <f t="shared" si="3"/>
        <v>3.1583624920952498</v>
      </c>
      <c r="S12" s="9">
        <v>55</v>
      </c>
      <c r="T12" s="7">
        <f t="shared" si="4"/>
        <v>1.7403626894942439</v>
      </c>
    </row>
    <row r="13" spans="1:20" ht="15.75" customHeight="1" x14ac:dyDescent="0.25">
      <c r="A13" s="19" t="s">
        <v>152</v>
      </c>
      <c r="B13" s="25" t="s">
        <v>141</v>
      </c>
      <c r="C13" s="25" t="s">
        <v>116</v>
      </c>
      <c r="D13" s="21" t="s">
        <v>219</v>
      </c>
      <c r="E13" s="22" t="s">
        <v>19</v>
      </c>
      <c r="F13" s="25" t="s">
        <v>20</v>
      </c>
      <c r="G13" s="3" t="s">
        <v>21</v>
      </c>
      <c r="H13" s="3">
        <v>10.25</v>
      </c>
      <c r="I13" s="4">
        <f t="shared" si="0"/>
        <v>1.0107238653917732</v>
      </c>
      <c r="J13" s="3" t="s">
        <v>22</v>
      </c>
      <c r="K13" s="5">
        <v>14.5</v>
      </c>
      <c r="L13" s="4">
        <f t="shared" si="1"/>
        <v>1.1613680022349748</v>
      </c>
      <c r="M13" s="6" t="s">
        <v>6</v>
      </c>
      <c r="N13" s="6">
        <v>390</v>
      </c>
      <c r="O13" s="7">
        <f t="shared" si="2"/>
        <v>2.5910646070264991</v>
      </c>
      <c r="P13" s="8" t="s">
        <v>18</v>
      </c>
      <c r="Q13" s="8">
        <v>1440</v>
      </c>
      <c r="R13" s="7">
        <f t="shared" si="3"/>
        <v>3.1583624920952498</v>
      </c>
      <c r="S13" s="9">
        <v>55</v>
      </c>
      <c r="T13" s="7">
        <f t="shared" si="4"/>
        <v>1.7403626894942439</v>
      </c>
    </row>
    <row r="14" spans="1:20" ht="15.75" customHeight="1" x14ac:dyDescent="0.25">
      <c r="A14" s="19" t="s">
        <v>152</v>
      </c>
      <c r="B14" s="20" t="s">
        <v>141</v>
      </c>
      <c r="C14" s="19" t="s">
        <v>117</v>
      </c>
      <c r="D14" s="21" t="s">
        <v>219</v>
      </c>
      <c r="E14" s="22" t="s">
        <v>19</v>
      </c>
      <c r="F14" s="25" t="s">
        <v>20</v>
      </c>
      <c r="G14" s="3" t="s">
        <v>23</v>
      </c>
      <c r="H14" s="3">
        <v>15.5</v>
      </c>
      <c r="I14" s="4">
        <f t="shared" si="0"/>
        <v>1.1903316981702914</v>
      </c>
      <c r="J14" s="3" t="s">
        <v>24</v>
      </c>
      <c r="K14" s="5">
        <v>33</v>
      </c>
      <c r="L14" s="4">
        <f t="shared" si="1"/>
        <v>1.5185139398778875</v>
      </c>
      <c r="M14" s="6" t="s">
        <v>6</v>
      </c>
      <c r="N14" s="6">
        <v>390</v>
      </c>
      <c r="O14" s="7">
        <f t="shared" si="2"/>
        <v>2.5910646070264991</v>
      </c>
      <c r="P14" s="8" t="s">
        <v>18</v>
      </c>
      <c r="Q14" s="8">
        <v>1440</v>
      </c>
      <c r="R14" s="7">
        <f t="shared" si="3"/>
        <v>3.1583624920952498</v>
      </c>
      <c r="S14" s="9">
        <v>55</v>
      </c>
      <c r="T14" s="7">
        <f t="shared" si="4"/>
        <v>1.7403626894942439</v>
      </c>
    </row>
    <row r="15" spans="1:20" ht="15.75" customHeight="1" x14ac:dyDescent="0.25">
      <c r="A15" s="19" t="s">
        <v>149</v>
      </c>
      <c r="B15" s="20" t="s">
        <v>144</v>
      </c>
      <c r="C15" s="19" t="s">
        <v>121</v>
      </c>
      <c r="D15" s="25" t="s">
        <v>49</v>
      </c>
      <c r="E15" s="22" t="s">
        <v>50</v>
      </c>
      <c r="F15" s="25" t="s">
        <v>51</v>
      </c>
      <c r="G15" s="3" t="s">
        <v>45</v>
      </c>
      <c r="H15" s="3">
        <v>16</v>
      </c>
      <c r="I15" s="4">
        <f t="shared" si="0"/>
        <v>1.2041199826559248</v>
      </c>
      <c r="J15" s="3" t="s">
        <v>46</v>
      </c>
      <c r="K15" s="5">
        <v>37</v>
      </c>
      <c r="L15" s="4">
        <f t="shared" si="1"/>
        <v>1.568201724066995</v>
      </c>
      <c r="M15" s="6" t="s">
        <v>47</v>
      </c>
      <c r="N15" s="6">
        <v>425</v>
      </c>
      <c r="O15" s="10">
        <f t="shared" si="2"/>
        <v>2.6283889300503116</v>
      </c>
      <c r="P15" s="6" t="s">
        <v>48</v>
      </c>
      <c r="Q15" s="6">
        <v>1630</v>
      </c>
      <c r="R15" s="7">
        <f t="shared" si="3"/>
        <v>3.2121876044039577</v>
      </c>
      <c r="S15" s="9">
        <v>70.5</v>
      </c>
      <c r="T15" s="7">
        <f t="shared" si="4"/>
        <v>1.8481891169913987</v>
      </c>
    </row>
    <row r="16" spans="1:20" ht="81.75" customHeight="1" x14ac:dyDescent="0.25">
      <c r="A16" s="19" t="s">
        <v>149</v>
      </c>
      <c r="B16" s="23" t="s">
        <v>140</v>
      </c>
      <c r="C16" s="24" t="s">
        <v>119</v>
      </c>
      <c r="D16" s="21" t="s">
        <v>223</v>
      </c>
      <c r="E16" s="22" t="s">
        <v>222</v>
      </c>
      <c r="F16" s="21" t="s">
        <v>225</v>
      </c>
      <c r="G16" s="3" t="s">
        <v>158</v>
      </c>
      <c r="H16" s="3">
        <v>17</v>
      </c>
      <c r="I16" s="4">
        <f t="shared" si="0"/>
        <v>1.2304489213782739</v>
      </c>
      <c r="J16" s="3" t="s">
        <v>77</v>
      </c>
      <c r="K16" s="5">
        <v>29.5</v>
      </c>
      <c r="L16" s="4">
        <f t="shared" si="1"/>
        <v>1.469822015978163</v>
      </c>
      <c r="M16" s="8" t="s">
        <v>13</v>
      </c>
      <c r="N16" s="8">
        <v>395</v>
      </c>
      <c r="O16" s="7">
        <f t="shared" si="2"/>
        <v>2.5965970956264601</v>
      </c>
      <c r="P16" s="8" t="s">
        <v>78</v>
      </c>
      <c r="Q16" s="8">
        <v>1380</v>
      </c>
      <c r="R16" s="7">
        <f t="shared" si="3"/>
        <v>3.1398790864012365</v>
      </c>
      <c r="S16" s="9">
        <v>75</v>
      </c>
      <c r="T16" s="7">
        <f t="shared" si="4"/>
        <v>1.8750612633917001</v>
      </c>
    </row>
    <row r="17" spans="1:20" ht="64.5" customHeight="1" x14ac:dyDescent="0.25">
      <c r="A17" s="19" t="s">
        <v>149</v>
      </c>
      <c r="B17" s="20" t="s">
        <v>140</v>
      </c>
      <c r="C17" s="19" t="s">
        <v>120</v>
      </c>
      <c r="D17" s="21" t="s">
        <v>159</v>
      </c>
      <c r="E17" s="22" t="s">
        <v>213</v>
      </c>
      <c r="F17" s="21" t="s">
        <v>224</v>
      </c>
      <c r="G17" s="3" t="s">
        <v>79</v>
      </c>
      <c r="H17" s="3">
        <v>14.5</v>
      </c>
      <c r="I17" s="4">
        <f t="shared" si="0"/>
        <v>1.1613680022349748</v>
      </c>
      <c r="J17" s="3" t="s">
        <v>80</v>
      </c>
      <c r="K17" s="5">
        <v>23.5</v>
      </c>
      <c r="L17" s="4">
        <f t="shared" si="1"/>
        <v>1.3710678622717363</v>
      </c>
      <c r="M17" s="8" t="s">
        <v>81</v>
      </c>
      <c r="N17" s="8">
        <v>395</v>
      </c>
      <c r="O17" s="7">
        <f t="shared" si="2"/>
        <v>2.5965970956264601</v>
      </c>
      <c r="P17" s="8" t="s">
        <v>82</v>
      </c>
      <c r="Q17" s="8">
        <v>1455</v>
      </c>
      <c r="R17" s="7">
        <f t="shared" si="3"/>
        <v>3.1628629933219261</v>
      </c>
      <c r="S17" s="9">
        <v>78</v>
      </c>
      <c r="T17" s="7">
        <f t="shared" si="4"/>
        <v>1.8920946026904804</v>
      </c>
    </row>
    <row r="18" spans="1:20" ht="15.75" customHeight="1" x14ac:dyDescent="0.25">
      <c r="A18" s="19" t="s">
        <v>148</v>
      </c>
      <c r="B18" s="20" t="s">
        <v>140</v>
      </c>
      <c r="C18" s="19" t="s">
        <v>205</v>
      </c>
      <c r="D18" s="25" t="s">
        <v>86</v>
      </c>
      <c r="E18" s="21" t="s">
        <v>16</v>
      </c>
      <c r="F18" s="25" t="s">
        <v>84</v>
      </c>
      <c r="G18" s="3" t="s">
        <v>87</v>
      </c>
      <c r="H18" s="3">
        <v>12.5</v>
      </c>
      <c r="I18" s="4">
        <f t="shared" si="0"/>
        <v>1.0969100130080565</v>
      </c>
      <c r="J18" s="3" t="s">
        <v>88</v>
      </c>
      <c r="K18" s="5">
        <v>13.5</v>
      </c>
      <c r="L18" s="4">
        <f t="shared" si="1"/>
        <v>1.1303337684950061</v>
      </c>
      <c r="M18" s="8" t="s">
        <v>166</v>
      </c>
      <c r="N18" s="3">
        <v>405</v>
      </c>
      <c r="O18" s="10">
        <f t="shared" si="2"/>
        <v>2.6074550232146687</v>
      </c>
      <c r="P18" s="8" t="s">
        <v>168</v>
      </c>
      <c r="Q18" s="3">
        <v>1590</v>
      </c>
      <c r="R18" s="7">
        <f t="shared" si="3"/>
        <v>3.2013971243204513</v>
      </c>
      <c r="S18" s="9">
        <v>96.5</v>
      </c>
      <c r="T18" s="4">
        <f t="shared" si="4"/>
        <v>1.9845273133437926</v>
      </c>
    </row>
    <row r="19" spans="1:20" ht="15.75" customHeight="1" x14ac:dyDescent="0.25">
      <c r="A19" s="19" t="s">
        <v>148</v>
      </c>
      <c r="B19" s="23" t="s">
        <v>139</v>
      </c>
      <c r="C19" s="19" t="s">
        <v>129</v>
      </c>
      <c r="D19" s="25" t="s">
        <v>96</v>
      </c>
      <c r="E19" s="22" t="s">
        <v>72</v>
      </c>
      <c r="F19" s="25" t="s">
        <v>164</v>
      </c>
      <c r="G19" s="3">
        <v>11</v>
      </c>
      <c r="H19" s="3">
        <v>11</v>
      </c>
      <c r="I19" s="4">
        <f t="shared" si="0"/>
        <v>1.0413926851582251</v>
      </c>
      <c r="J19" s="3" t="s">
        <v>73</v>
      </c>
      <c r="K19" s="5">
        <v>13</v>
      </c>
      <c r="L19" s="4">
        <f t="shared" si="1"/>
        <v>1.1139433523068367</v>
      </c>
      <c r="M19" s="8" t="s">
        <v>41</v>
      </c>
      <c r="N19" s="8">
        <v>410</v>
      </c>
      <c r="O19" s="7">
        <f t="shared" si="2"/>
        <v>2.6127838567197355</v>
      </c>
      <c r="P19" s="8" t="s">
        <v>71</v>
      </c>
      <c r="Q19" s="8">
        <v>1635</v>
      </c>
      <c r="R19" s="7">
        <f t="shared" si="3"/>
        <v>3.2135177569963047</v>
      </c>
      <c r="S19" s="9">
        <v>104</v>
      </c>
      <c r="T19" s="7">
        <f t="shared" si="4"/>
        <v>2.0170333392987803</v>
      </c>
    </row>
    <row r="20" spans="1:20" ht="15.75" customHeight="1" x14ac:dyDescent="0.25">
      <c r="A20" s="19" t="s">
        <v>148</v>
      </c>
      <c r="B20" s="23" t="s">
        <v>139</v>
      </c>
      <c r="C20" s="19" t="s">
        <v>130</v>
      </c>
      <c r="D20" s="25" t="s">
        <v>74</v>
      </c>
      <c r="E20" s="22" t="s">
        <v>72</v>
      </c>
      <c r="F20" s="25" t="s">
        <v>163</v>
      </c>
      <c r="G20" s="14">
        <v>12</v>
      </c>
      <c r="H20" s="14">
        <v>12</v>
      </c>
      <c r="I20" s="4">
        <f t="shared" si="0"/>
        <v>1.0791812460476249</v>
      </c>
      <c r="J20" s="3" t="s">
        <v>70</v>
      </c>
      <c r="K20" s="15">
        <v>20.5</v>
      </c>
      <c r="L20" s="4">
        <f t="shared" si="1"/>
        <v>1.3117538610557542</v>
      </c>
      <c r="M20" s="8" t="s">
        <v>41</v>
      </c>
      <c r="N20" s="8">
        <v>410</v>
      </c>
      <c r="O20" s="7">
        <f t="shared" si="2"/>
        <v>2.6127838567197355</v>
      </c>
      <c r="P20" s="8" t="s">
        <v>71</v>
      </c>
      <c r="Q20" s="8">
        <v>1635</v>
      </c>
      <c r="R20" s="7">
        <f t="shared" si="3"/>
        <v>3.2135177569963047</v>
      </c>
      <c r="S20" s="9">
        <v>104</v>
      </c>
      <c r="T20" s="7">
        <f t="shared" si="4"/>
        <v>2.0170333392987803</v>
      </c>
    </row>
    <row r="21" spans="1:20" ht="29.25" customHeight="1" x14ac:dyDescent="0.25">
      <c r="A21" s="19" t="s">
        <v>148</v>
      </c>
      <c r="B21" s="23" t="s">
        <v>139</v>
      </c>
      <c r="C21" s="24" t="s">
        <v>131</v>
      </c>
      <c r="D21" s="25" t="s">
        <v>161</v>
      </c>
      <c r="E21" s="22" t="s">
        <v>72</v>
      </c>
      <c r="F21" s="21" t="s">
        <v>162</v>
      </c>
      <c r="G21" s="3">
        <v>12</v>
      </c>
      <c r="H21" s="3">
        <v>12</v>
      </c>
      <c r="I21" s="4">
        <f t="shared" si="0"/>
        <v>1.0791812460476249</v>
      </c>
      <c r="J21" s="3" t="s">
        <v>70</v>
      </c>
      <c r="K21" s="5">
        <v>20.5</v>
      </c>
      <c r="L21" s="4">
        <f t="shared" si="1"/>
        <v>1.3117538610557542</v>
      </c>
      <c r="M21" s="6" t="s">
        <v>41</v>
      </c>
      <c r="N21" s="6">
        <v>410</v>
      </c>
      <c r="O21" s="10">
        <f t="shared" si="2"/>
        <v>2.6127838567197355</v>
      </c>
      <c r="P21" s="6" t="s">
        <v>71</v>
      </c>
      <c r="Q21" s="6">
        <v>1635</v>
      </c>
      <c r="R21" s="7">
        <f t="shared" si="3"/>
        <v>3.2135177569963047</v>
      </c>
      <c r="S21" s="9">
        <v>104</v>
      </c>
      <c r="T21" s="7">
        <f t="shared" si="4"/>
        <v>2.0170333392987803</v>
      </c>
    </row>
    <row r="22" spans="1:20" ht="15.75" customHeight="1" x14ac:dyDescent="0.25">
      <c r="A22" s="19" t="s">
        <v>148</v>
      </c>
      <c r="B22" s="23" t="s">
        <v>139</v>
      </c>
      <c r="C22" s="24" t="s">
        <v>132</v>
      </c>
      <c r="D22" s="25" t="s">
        <v>160</v>
      </c>
      <c r="E22" s="22" t="s">
        <v>72</v>
      </c>
      <c r="F22" s="25" t="s">
        <v>165</v>
      </c>
      <c r="G22" s="14">
        <v>12</v>
      </c>
      <c r="H22" s="14">
        <v>12</v>
      </c>
      <c r="I22" s="4">
        <f t="shared" si="0"/>
        <v>1.0791812460476249</v>
      </c>
      <c r="J22" s="3" t="s">
        <v>70</v>
      </c>
      <c r="K22" s="15">
        <v>20.5</v>
      </c>
      <c r="L22" s="4">
        <f t="shared" si="1"/>
        <v>1.3117538610557542</v>
      </c>
      <c r="M22" s="16">
        <v>0.39</v>
      </c>
      <c r="N22" s="3">
        <v>390</v>
      </c>
      <c r="O22" s="10">
        <f t="shared" si="2"/>
        <v>2.5910646070264991</v>
      </c>
      <c r="P22" s="6" t="s">
        <v>167</v>
      </c>
      <c r="Q22" s="3">
        <v>1660</v>
      </c>
      <c r="R22" s="7">
        <f t="shared" si="3"/>
        <v>3.220108088040055</v>
      </c>
      <c r="S22" s="9">
        <v>92</v>
      </c>
      <c r="T22" s="9">
        <f t="shared" si="4"/>
        <v>1.9637878273455553</v>
      </c>
    </row>
    <row r="23" spans="1:20" ht="15.75" customHeight="1" x14ac:dyDescent="0.25">
      <c r="A23" s="19" t="s">
        <v>146</v>
      </c>
      <c r="B23" s="20" t="s">
        <v>144</v>
      </c>
      <c r="C23" s="19" t="s">
        <v>114</v>
      </c>
      <c r="D23" s="25" t="s">
        <v>43</v>
      </c>
      <c r="E23" s="22" t="s">
        <v>9</v>
      </c>
      <c r="F23" s="25" t="s">
        <v>44</v>
      </c>
      <c r="G23" s="3" t="s">
        <v>39</v>
      </c>
      <c r="H23" s="3">
        <v>16.25</v>
      </c>
      <c r="I23" s="4">
        <f t="shared" si="0"/>
        <v>1.2108533653148932</v>
      </c>
      <c r="J23" s="3" t="s">
        <v>40</v>
      </c>
      <c r="K23" s="5">
        <v>28.25</v>
      </c>
      <c r="L23" s="4">
        <f t="shared" si="1"/>
        <v>1.4510184521554574</v>
      </c>
      <c r="M23" s="6" t="s">
        <v>41</v>
      </c>
      <c r="N23" s="6">
        <v>410</v>
      </c>
      <c r="O23" s="10">
        <f t="shared" si="2"/>
        <v>2.6127838567197355</v>
      </c>
      <c r="P23" s="6" t="s">
        <v>42</v>
      </c>
      <c r="Q23" s="6">
        <v>1500</v>
      </c>
      <c r="R23" s="7">
        <f t="shared" si="3"/>
        <v>3.1760912590556813</v>
      </c>
      <c r="S23" s="9">
        <v>80</v>
      </c>
      <c r="T23" s="7">
        <f t="shared" si="4"/>
        <v>1.9030899869919435</v>
      </c>
    </row>
    <row r="24" spans="1:20" ht="15.75" customHeight="1" x14ac:dyDescent="0.25">
      <c r="A24" s="19" t="s">
        <v>146</v>
      </c>
      <c r="B24" s="23" t="s">
        <v>143</v>
      </c>
      <c r="C24" s="24" t="s">
        <v>112</v>
      </c>
      <c r="D24" s="25" t="s">
        <v>43</v>
      </c>
      <c r="E24" s="22" t="s">
        <v>9</v>
      </c>
      <c r="F24" s="25" t="s">
        <v>56</v>
      </c>
      <c r="G24" s="3" t="s">
        <v>52</v>
      </c>
      <c r="H24" s="3">
        <v>12</v>
      </c>
      <c r="I24" s="4">
        <f t="shared" si="0"/>
        <v>1.0791812460476249</v>
      </c>
      <c r="J24" s="3" t="s">
        <v>53</v>
      </c>
      <c r="K24" s="5">
        <v>16.75</v>
      </c>
      <c r="L24" s="4">
        <f t="shared" si="1"/>
        <v>1.2240148113728639</v>
      </c>
      <c r="M24" s="6" t="s">
        <v>54</v>
      </c>
      <c r="N24" s="6">
        <v>395</v>
      </c>
      <c r="O24" s="10">
        <f t="shared" si="2"/>
        <v>2.5965970956264601</v>
      </c>
      <c r="P24" s="6" t="s">
        <v>55</v>
      </c>
      <c r="Q24" s="6">
        <v>1530</v>
      </c>
      <c r="R24" s="7">
        <f t="shared" si="3"/>
        <v>3.1846914308175989</v>
      </c>
      <c r="S24" s="9">
        <v>81</v>
      </c>
      <c r="T24" s="7">
        <f t="shared" si="4"/>
        <v>1.9084850188786497</v>
      </c>
    </row>
    <row r="25" spans="1:20" ht="15.75" customHeight="1" x14ac:dyDescent="0.25">
      <c r="A25" s="19" t="s">
        <v>146</v>
      </c>
      <c r="B25" s="20" t="s">
        <v>143</v>
      </c>
      <c r="C25" s="19" t="s">
        <v>113</v>
      </c>
      <c r="D25" s="25" t="s">
        <v>57</v>
      </c>
      <c r="E25" s="22" t="s">
        <v>9</v>
      </c>
      <c r="F25" s="25" t="s">
        <v>56</v>
      </c>
      <c r="G25" s="3" t="s">
        <v>52</v>
      </c>
      <c r="H25" s="3">
        <v>12</v>
      </c>
      <c r="I25" s="4">
        <f t="shared" si="0"/>
        <v>1.0791812460476249</v>
      </c>
      <c r="J25" s="3" t="s">
        <v>53</v>
      </c>
      <c r="K25" s="5">
        <v>16.75</v>
      </c>
      <c r="L25" s="4">
        <f t="shared" si="1"/>
        <v>1.2240148113728639</v>
      </c>
      <c r="M25" s="6" t="s">
        <v>54</v>
      </c>
      <c r="N25" s="6">
        <v>395</v>
      </c>
      <c r="O25" s="10">
        <f t="shared" si="2"/>
        <v>2.5965970956264601</v>
      </c>
      <c r="P25" s="6" t="s">
        <v>55</v>
      </c>
      <c r="Q25" s="6">
        <v>1530</v>
      </c>
      <c r="R25" s="7">
        <f t="shared" si="3"/>
        <v>3.1846914308175989</v>
      </c>
      <c r="S25" s="9">
        <v>81</v>
      </c>
      <c r="T25" s="7">
        <f t="shared" si="4"/>
        <v>1.9084850188786497</v>
      </c>
    </row>
    <row r="26" spans="1:20" ht="15.75" customHeight="1" x14ac:dyDescent="0.25">
      <c r="A26" s="19" t="s">
        <v>146</v>
      </c>
      <c r="B26" s="20" t="s">
        <v>143</v>
      </c>
      <c r="C26" s="19" t="s">
        <v>169</v>
      </c>
      <c r="D26" s="25" t="s">
        <v>43</v>
      </c>
      <c r="E26" s="22" t="s">
        <v>9</v>
      </c>
      <c r="F26" s="25" t="s">
        <v>56</v>
      </c>
      <c r="G26" s="3" t="s">
        <v>58</v>
      </c>
      <c r="H26" s="3">
        <v>15.25</v>
      </c>
      <c r="I26" s="4">
        <f t="shared" si="0"/>
        <v>1.1832698436828046</v>
      </c>
      <c r="J26" s="3" t="s">
        <v>182</v>
      </c>
      <c r="K26" s="5">
        <v>25.5</v>
      </c>
      <c r="L26" s="4">
        <f t="shared" si="1"/>
        <v>1.4065401804339552</v>
      </c>
      <c r="M26" s="6" t="s">
        <v>54</v>
      </c>
      <c r="N26" s="6">
        <v>395</v>
      </c>
      <c r="O26" s="10">
        <f t="shared" si="2"/>
        <v>2.5965970956264601</v>
      </c>
      <c r="P26" s="6" t="s">
        <v>55</v>
      </c>
      <c r="Q26" s="6">
        <v>1530</v>
      </c>
      <c r="R26" s="7">
        <f t="shared" si="3"/>
        <v>3.1846914308175989</v>
      </c>
      <c r="S26" s="9">
        <v>81</v>
      </c>
      <c r="T26" s="7">
        <f t="shared" si="4"/>
        <v>1.9084850188786497</v>
      </c>
    </row>
    <row r="27" spans="1:20" ht="33.75" customHeight="1" x14ac:dyDescent="0.25">
      <c r="A27" s="19" t="s">
        <v>146</v>
      </c>
      <c r="B27" s="20" t="s">
        <v>143</v>
      </c>
      <c r="C27" s="19" t="s">
        <v>133</v>
      </c>
      <c r="D27" s="21" t="s">
        <v>170</v>
      </c>
      <c r="E27" s="22" t="s">
        <v>9</v>
      </c>
      <c r="F27" s="25" t="s">
        <v>171</v>
      </c>
      <c r="G27" s="3" t="s">
        <v>59</v>
      </c>
      <c r="H27" s="3">
        <v>13</v>
      </c>
      <c r="I27" s="4">
        <f t="shared" si="0"/>
        <v>1.1139433523068367</v>
      </c>
      <c r="J27" s="3" t="s">
        <v>60</v>
      </c>
      <c r="K27" s="5">
        <v>17.5</v>
      </c>
      <c r="L27" s="4">
        <f t="shared" si="1"/>
        <v>1.2430380486862944</v>
      </c>
      <c r="M27" s="6" t="s">
        <v>54</v>
      </c>
      <c r="N27" s="6">
        <v>395</v>
      </c>
      <c r="O27" s="10">
        <f t="shared" si="2"/>
        <v>2.5965970956264601</v>
      </c>
      <c r="P27" s="6" t="s">
        <v>55</v>
      </c>
      <c r="Q27" s="6">
        <v>1530</v>
      </c>
      <c r="R27" s="7">
        <f t="shared" si="3"/>
        <v>3.1846914308175989</v>
      </c>
      <c r="S27" s="9">
        <v>81</v>
      </c>
      <c r="T27" s="7">
        <f t="shared" si="4"/>
        <v>1.9084850188786497</v>
      </c>
    </row>
    <row r="28" spans="1:20" ht="29.25" customHeight="1" x14ac:dyDescent="0.25">
      <c r="A28" s="19" t="s">
        <v>146</v>
      </c>
      <c r="B28" s="23" t="s">
        <v>143</v>
      </c>
      <c r="C28" s="24" t="s">
        <v>134</v>
      </c>
      <c r="D28" s="25" t="s">
        <v>63</v>
      </c>
      <c r="E28" s="22" t="s">
        <v>9</v>
      </c>
      <c r="F28" s="21" t="s">
        <v>172</v>
      </c>
      <c r="G28" s="3" t="s">
        <v>61</v>
      </c>
      <c r="H28" s="3">
        <v>11.5</v>
      </c>
      <c r="I28" s="4">
        <f t="shared" si="0"/>
        <v>1.0606978403536116</v>
      </c>
      <c r="J28" s="3" t="s">
        <v>62</v>
      </c>
      <c r="K28" s="5">
        <v>11.25</v>
      </c>
      <c r="L28" s="4">
        <f t="shared" si="1"/>
        <v>1.0511525224473812</v>
      </c>
      <c r="M28" s="6" t="s">
        <v>54</v>
      </c>
      <c r="N28" s="6">
        <v>395</v>
      </c>
      <c r="O28" s="10">
        <f t="shared" si="2"/>
        <v>2.5965970956264601</v>
      </c>
      <c r="P28" s="6" t="s">
        <v>55</v>
      </c>
      <c r="Q28" s="6">
        <v>1530</v>
      </c>
      <c r="R28" s="7">
        <f t="shared" si="3"/>
        <v>3.1846914308175989</v>
      </c>
      <c r="S28" s="9">
        <v>81</v>
      </c>
      <c r="T28" s="7">
        <f t="shared" si="4"/>
        <v>1.9084850188786497</v>
      </c>
    </row>
    <row r="29" spans="1:20" ht="15.75" customHeight="1" x14ac:dyDescent="0.25">
      <c r="A29" s="19" t="s">
        <v>150</v>
      </c>
      <c r="B29" s="20" t="s">
        <v>139</v>
      </c>
      <c r="C29" s="19" t="s">
        <v>206</v>
      </c>
      <c r="D29" s="25" t="s">
        <v>86</v>
      </c>
      <c r="E29" s="21" t="s">
        <v>16</v>
      </c>
      <c r="F29" s="25" t="s">
        <v>84</v>
      </c>
      <c r="G29" s="3">
        <v>11</v>
      </c>
      <c r="H29" s="3">
        <v>11</v>
      </c>
      <c r="I29" s="4">
        <f t="shared" si="0"/>
        <v>1.0413926851582251</v>
      </c>
      <c r="J29" s="3" t="s">
        <v>85</v>
      </c>
      <c r="K29" s="5">
        <v>17</v>
      </c>
      <c r="L29" s="4">
        <f t="shared" si="1"/>
        <v>1.2304489213782739</v>
      </c>
      <c r="M29" s="3" t="s">
        <v>194</v>
      </c>
      <c r="N29" s="3">
        <v>375</v>
      </c>
      <c r="O29" s="10">
        <f t="shared" si="2"/>
        <v>2.5740312677277188</v>
      </c>
      <c r="P29" s="3" t="s">
        <v>203</v>
      </c>
      <c r="Q29" s="3">
        <v>1485</v>
      </c>
      <c r="R29" s="7">
        <f t="shared" si="3"/>
        <v>3.171726453653231</v>
      </c>
      <c r="S29" s="9">
        <v>83</v>
      </c>
      <c r="T29" s="4">
        <f t="shared" si="4"/>
        <v>1.919078092376074</v>
      </c>
    </row>
    <row r="30" spans="1:20" ht="15.75" customHeight="1" x14ac:dyDescent="0.25">
      <c r="A30" s="19" t="s">
        <v>150</v>
      </c>
      <c r="B30" s="23" t="s">
        <v>139</v>
      </c>
      <c r="C30" s="24" t="s">
        <v>207</v>
      </c>
      <c r="D30" s="25" t="s">
        <v>83</v>
      </c>
      <c r="E30" s="21" t="s">
        <v>16</v>
      </c>
      <c r="F30" s="25" t="s">
        <v>84</v>
      </c>
      <c r="G30" s="3">
        <v>14</v>
      </c>
      <c r="H30" s="3">
        <v>14</v>
      </c>
      <c r="I30" s="4">
        <f t="shared" si="0"/>
        <v>1.146128035678238</v>
      </c>
      <c r="J30" s="3" t="s">
        <v>183</v>
      </c>
      <c r="K30" s="5">
        <v>40</v>
      </c>
      <c r="L30" s="4">
        <f t="shared" si="1"/>
        <v>1.6020599913279623</v>
      </c>
      <c r="M30" s="3" t="s">
        <v>195</v>
      </c>
      <c r="N30" s="3">
        <v>415</v>
      </c>
      <c r="O30" s="10">
        <f t="shared" si="2"/>
        <v>2.6180480967120925</v>
      </c>
      <c r="P30" s="3" t="s">
        <v>202</v>
      </c>
      <c r="Q30" s="3">
        <v>1520</v>
      </c>
      <c r="R30" s="7">
        <f t="shared" si="3"/>
        <v>3.1818435879447726</v>
      </c>
      <c r="S30" s="9">
        <v>83.5</v>
      </c>
      <c r="T30" s="4">
        <f t="shared" si="4"/>
        <v>1.9216864754836021</v>
      </c>
    </row>
    <row r="31" spans="1:20" ht="15.75" customHeight="1" x14ac:dyDescent="0.25">
      <c r="A31" s="19" t="s">
        <v>150</v>
      </c>
      <c r="B31" s="23" t="s">
        <v>139</v>
      </c>
      <c r="C31" s="24" t="s">
        <v>208</v>
      </c>
      <c r="D31" s="25" t="s">
        <v>68</v>
      </c>
      <c r="E31" s="21" t="s">
        <v>215</v>
      </c>
      <c r="F31" s="25" t="s">
        <v>175</v>
      </c>
      <c r="G31" s="3">
        <v>13</v>
      </c>
      <c r="H31" s="3">
        <v>13</v>
      </c>
      <c r="I31" s="4">
        <f t="shared" si="0"/>
        <v>1.1139433523068367</v>
      </c>
      <c r="J31" s="3" t="s">
        <v>184</v>
      </c>
      <c r="K31" s="5">
        <v>23.5</v>
      </c>
      <c r="L31" s="4">
        <f t="shared" si="1"/>
        <v>1.3710678622717363</v>
      </c>
      <c r="M31" s="3" t="s">
        <v>166</v>
      </c>
      <c r="N31" s="3">
        <v>405</v>
      </c>
      <c r="O31" s="10">
        <f t="shared" si="2"/>
        <v>2.6074550232146687</v>
      </c>
      <c r="P31" s="3" t="s">
        <v>201</v>
      </c>
      <c r="Q31" s="3">
        <v>1585</v>
      </c>
      <c r="R31" s="7">
        <f t="shared" si="3"/>
        <v>3.2000292665537704</v>
      </c>
      <c r="S31" s="9">
        <v>86.5</v>
      </c>
      <c r="T31" s="4">
        <f t="shared" si="4"/>
        <v>1.9370161074648142</v>
      </c>
    </row>
    <row r="32" spans="1:20" ht="15.75" customHeight="1" x14ac:dyDescent="0.25">
      <c r="A32" s="19" t="s">
        <v>150</v>
      </c>
      <c r="B32" s="23" t="s">
        <v>139</v>
      </c>
      <c r="C32" s="24" t="s">
        <v>209</v>
      </c>
      <c r="D32" s="25" t="s">
        <v>83</v>
      </c>
      <c r="E32" s="21" t="s">
        <v>16</v>
      </c>
      <c r="F32" s="25" t="s">
        <v>84</v>
      </c>
      <c r="G32" s="3" t="s">
        <v>179</v>
      </c>
      <c r="H32" s="3">
        <v>17.5</v>
      </c>
      <c r="I32" s="4">
        <f t="shared" si="0"/>
        <v>1.2430380486862944</v>
      </c>
      <c r="J32" s="3" t="s">
        <v>185</v>
      </c>
      <c r="K32" s="5">
        <v>35.75</v>
      </c>
      <c r="L32" s="4">
        <f t="shared" si="1"/>
        <v>1.5532760461370994</v>
      </c>
      <c r="M32" s="3" t="s">
        <v>166</v>
      </c>
      <c r="N32" s="3">
        <v>405</v>
      </c>
      <c r="O32" s="10">
        <f t="shared" si="2"/>
        <v>2.6074550232146687</v>
      </c>
      <c r="P32" s="3" t="s">
        <v>200</v>
      </c>
      <c r="Q32" s="3">
        <v>1705</v>
      </c>
      <c r="R32" s="7">
        <f t="shared" si="3"/>
        <v>3.2317243833285163</v>
      </c>
      <c r="S32" s="9">
        <v>87.5</v>
      </c>
      <c r="T32" s="4">
        <f t="shared" si="4"/>
        <v>1.9420080530223132</v>
      </c>
    </row>
    <row r="33" spans="1:20" ht="15.75" customHeight="1" x14ac:dyDescent="0.25">
      <c r="A33" s="19" t="s">
        <v>150</v>
      </c>
      <c r="B33" s="26" t="s">
        <v>139</v>
      </c>
      <c r="C33" s="27" t="s">
        <v>115</v>
      </c>
      <c r="D33" s="25" t="s">
        <v>220</v>
      </c>
      <c r="E33" s="21" t="s">
        <v>16</v>
      </c>
      <c r="F33" s="25" t="s">
        <v>84</v>
      </c>
      <c r="G33" s="8">
        <v>13</v>
      </c>
      <c r="H33" s="8">
        <v>13</v>
      </c>
      <c r="I33" s="4">
        <f t="shared" si="0"/>
        <v>1.1139433523068367</v>
      </c>
      <c r="J33" s="8" t="s">
        <v>186</v>
      </c>
      <c r="K33" s="16">
        <v>16.5</v>
      </c>
      <c r="L33" s="4">
        <f t="shared" si="1"/>
        <v>1.2174839442139063</v>
      </c>
      <c r="M33" s="3">
        <v>0.38</v>
      </c>
      <c r="N33" s="3">
        <v>380</v>
      </c>
      <c r="O33" s="4">
        <f t="shared" si="2"/>
        <v>2.5797835966168101</v>
      </c>
      <c r="P33" s="3" t="s">
        <v>199</v>
      </c>
      <c r="Q33" s="3">
        <v>1435</v>
      </c>
      <c r="R33" s="4">
        <f t="shared" si="3"/>
        <v>3.1568519010700111</v>
      </c>
      <c r="S33" s="11">
        <v>78</v>
      </c>
      <c r="T33" s="4">
        <f t="shared" si="4"/>
        <v>1.8920946026904804</v>
      </c>
    </row>
    <row r="34" spans="1:20" ht="15.75" customHeight="1" x14ac:dyDescent="0.25">
      <c r="A34" s="19" t="s">
        <v>150</v>
      </c>
      <c r="B34" s="23" t="s">
        <v>139</v>
      </c>
      <c r="C34" s="24" t="s">
        <v>210</v>
      </c>
      <c r="D34" s="25" t="s">
        <v>66</v>
      </c>
      <c r="E34" s="22" t="s">
        <v>67</v>
      </c>
      <c r="F34" s="25" t="s">
        <v>163</v>
      </c>
      <c r="G34" s="3">
        <v>18</v>
      </c>
      <c r="H34" s="3">
        <v>18</v>
      </c>
      <c r="I34" s="4">
        <f t="shared" si="0"/>
        <v>1.255272505103306</v>
      </c>
      <c r="J34" s="3" t="s">
        <v>187</v>
      </c>
      <c r="K34" s="5">
        <v>44.25</v>
      </c>
      <c r="L34" s="4">
        <f t="shared" si="1"/>
        <v>1.6459132750338443</v>
      </c>
      <c r="M34" s="6" t="s">
        <v>64</v>
      </c>
      <c r="N34" s="6">
        <v>420</v>
      </c>
      <c r="O34" s="10">
        <f t="shared" si="2"/>
        <v>2.6232492903979003</v>
      </c>
      <c r="P34" s="6" t="s">
        <v>65</v>
      </c>
      <c r="Q34" s="6">
        <v>1590</v>
      </c>
      <c r="R34" s="7">
        <f t="shared" si="3"/>
        <v>3.2013971243204513</v>
      </c>
      <c r="S34" s="9">
        <v>84</v>
      </c>
      <c r="T34" s="7">
        <f t="shared" si="4"/>
        <v>1.9242792860618816</v>
      </c>
    </row>
    <row r="35" spans="1:20" ht="15.75" customHeight="1" x14ac:dyDescent="0.25">
      <c r="A35" s="19" t="s">
        <v>150</v>
      </c>
      <c r="B35" s="23" t="s">
        <v>139</v>
      </c>
      <c r="C35" s="24" t="s">
        <v>122</v>
      </c>
      <c r="D35" s="25" t="s">
        <v>69</v>
      </c>
      <c r="E35" s="22" t="s">
        <v>67</v>
      </c>
      <c r="F35" s="25" t="s">
        <v>163</v>
      </c>
      <c r="G35" s="14">
        <v>17</v>
      </c>
      <c r="H35" s="14">
        <v>17</v>
      </c>
      <c r="I35" s="4">
        <f t="shared" si="0"/>
        <v>1.2304489213782739</v>
      </c>
      <c r="J35" s="17" t="s">
        <v>193</v>
      </c>
      <c r="K35" s="18">
        <v>35.5</v>
      </c>
      <c r="L35" s="4">
        <f t="shared" si="1"/>
        <v>1.550228353055094</v>
      </c>
      <c r="M35" s="6" t="s">
        <v>64</v>
      </c>
      <c r="N35" s="6">
        <v>420</v>
      </c>
      <c r="O35" s="10">
        <f t="shared" si="2"/>
        <v>2.6232492903979003</v>
      </c>
      <c r="P35" s="6" t="s">
        <v>65</v>
      </c>
      <c r="Q35" s="6">
        <v>1590</v>
      </c>
      <c r="R35" s="7">
        <f t="shared" si="3"/>
        <v>3.2013971243204513</v>
      </c>
      <c r="S35" s="9">
        <v>84</v>
      </c>
      <c r="T35" s="7">
        <f t="shared" si="4"/>
        <v>1.9242792860618816</v>
      </c>
    </row>
    <row r="36" spans="1:20" ht="15.75" customHeight="1" x14ac:dyDescent="0.25">
      <c r="A36" s="19" t="s">
        <v>150</v>
      </c>
      <c r="B36" s="23" t="s">
        <v>139</v>
      </c>
      <c r="C36" s="24" t="s">
        <v>123</v>
      </c>
      <c r="D36" s="25" t="s">
        <v>68</v>
      </c>
      <c r="E36" s="22" t="s">
        <v>67</v>
      </c>
      <c r="F36" s="25" t="s">
        <v>163</v>
      </c>
      <c r="G36" s="14">
        <v>17</v>
      </c>
      <c r="H36" s="14">
        <v>17</v>
      </c>
      <c r="I36" s="4">
        <f t="shared" si="0"/>
        <v>1.2304489213782739</v>
      </c>
      <c r="J36" s="3" t="s">
        <v>188</v>
      </c>
      <c r="K36" s="15">
        <v>35.75</v>
      </c>
      <c r="L36" s="4">
        <f t="shared" si="1"/>
        <v>1.5532760461370994</v>
      </c>
      <c r="M36" s="6" t="s">
        <v>64</v>
      </c>
      <c r="N36" s="6">
        <v>420</v>
      </c>
      <c r="O36" s="10">
        <f t="shared" si="2"/>
        <v>2.6232492903979003</v>
      </c>
      <c r="P36" s="6" t="s">
        <v>65</v>
      </c>
      <c r="Q36" s="6">
        <v>1590</v>
      </c>
      <c r="R36" s="7">
        <f t="shared" si="3"/>
        <v>3.2013971243204513</v>
      </c>
      <c r="S36" s="9">
        <v>84</v>
      </c>
      <c r="T36" s="7">
        <f t="shared" si="4"/>
        <v>1.9242792860618816</v>
      </c>
    </row>
    <row r="37" spans="1:20" ht="15.75" customHeight="1" x14ac:dyDescent="0.25">
      <c r="A37" s="19" t="s">
        <v>150</v>
      </c>
      <c r="B37" s="23" t="s">
        <v>139</v>
      </c>
      <c r="C37" s="24" t="s">
        <v>124</v>
      </c>
      <c r="D37" s="25" t="s">
        <v>68</v>
      </c>
      <c r="E37" s="22" t="s">
        <v>67</v>
      </c>
      <c r="F37" s="25" t="s">
        <v>163</v>
      </c>
      <c r="G37" s="3">
        <v>17</v>
      </c>
      <c r="H37" s="3">
        <v>17</v>
      </c>
      <c r="I37" s="4">
        <f t="shared" si="0"/>
        <v>1.2304489213782739</v>
      </c>
      <c r="J37" s="3" t="s">
        <v>189</v>
      </c>
      <c r="K37" s="5">
        <v>37</v>
      </c>
      <c r="L37" s="4">
        <f t="shared" si="1"/>
        <v>1.568201724066995</v>
      </c>
      <c r="M37" s="6" t="s">
        <v>64</v>
      </c>
      <c r="N37" s="6">
        <v>420</v>
      </c>
      <c r="O37" s="10">
        <f t="shared" si="2"/>
        <v>2.6232492903979003</v>
      </c>
      <c r="P37" s="6" t="s">
        <v>65</v>
      </c>
      <c r="Q37" s="6">
        <v>1590</v>
      </c>
      <c r="R37" s="7">
        <f t="shared" si="3"/>
        <v>3.2013971243204513</v>
      </c>
      <c r="S37" s="9">
        <v>84</v>
      </c>
      <c r="T37" s="7">
        <f t="shared" si="4"/>
        <v>1.9242792860618816</v>
      </c>
    </row>
    <row r="38" spans="1:20" ht="15.75" customHeight="1" x14ac:dyDescent="0.25">
      <c r="A38" s="19" t="s">
        <v>150</v>
      </c>
      <c r="B38" s="23" t="s">
        <v>139</v>
      </c>
      <c r="C38" s="19" t="s">
        <v>125</v>
      </c>
      <c r="D38" s="25" t="s">
        <v>68</v>
      </c>
      <c r="E38" s="22" t="s">
        <v>214</v>
      </c>
      <c r="F38" s="25" t="s">
        <v>176</v>
      </c>
      <c r="G38" s="3">
        <v>13</v>
      </c>
      <c r="H38" s="3">
        <v>13</v>
      </c>
      <c r="I38" s="4">
        <f t="shared" si="0"/>
        <v>1.1139433523068367</v>
      </c>
      <c r="J38" s="3" t="s">
        <v>92</v>
      </c>
      <c r="K38" s="5">
        <v>22</v>
      </c>
      <c r="L38" s="4">
        <f t="shared" si="1"/>
        <v>1.3424226808222062</v>
      </c>
      <c r="M38" s="3" t="s">
        <v>196</v>
      </c>
      <c r="N38" s="3" t="s">
        <v>16</v>
      </c>
      <c r="O38" s="6" t="s">
        <v>16</v>
      </c>
      <c r="P38" s="3" t="s">
        <v>196</v>
      </c>
      <c r="Q38" s="3" t="s">
        <v>16</v>
      </c>
      <c r="R38" s="6" t="s">
        <v>16</v>
      </c>
      <c r="S38" s="3" t="s">
        <v>16</v>
      </c>
      <c r="T38" s="6" t="s">
        <v>16</v>
      </c>
    </row>
    <row r="39" spans="1:20" ht="15.75" customHeight="1" x14ac:dyDescent="0.25">
      <c r="A39" s="19" t="s">
        <v>150</v>
      </c>
      <c r="B39" s="23" t="s">
        <v>139</v>
      </c>
      <c r="C39" s="27" t="s">
        <v>211</v>
      </c>
      <c r="D39" s="25" t="s">
        <v>95</v>
      </c>
      <c r="E39" s="21" t="s">
        <v>16</v>
      </c>
      <c r="F39" s="25" t="s">
        <v>84</v>
      </c>
      <c r="G39" s="8" t="s">
        <v>177</v>
      </c>
      <c r="H39" s="8">
        <v>16</v>
      </c>
      <c r="I39" s="4">
        <f t="shared" si="0"/>
        <v>1.2041199826559248</v>
      </c>
      <c r="J39" s="8" t="s">
        <v>191</v>
      </c>
      <c r="K39" s="16">
        <v>25.5</v>
      </c>
      <c r="L39" s="4">
        <f t="shared" si="1"/>
        <v>1.4065401804339552</v>
      </c>
      <c r="M39" s="3">
        <v>0.39</v>
      </c>
      <c r="N39" s="3">
        <v>390</v>
      </c>
      <c r="O39" s="4">
        <f>LOG10(N39)</f>
        <v>2.5910646070264991</v>
      </c>
      <c r="P39" s="3">
        <v>1.44</v>
      </c>
      <c r="Q39" s="3">
        <v>1440</v>
      </c>
      <c r="R39" s="4">
        <f>LOG10(Q39)</f>
        <v>3.1583624920952498</v>
      </c>
      <c r="S39" s="11">
        <v>82</v>
      </c>
      <c r="T39" s="4">
        <f>LOG10(S39)</f>
        <v>1.9138138523837167</v>
      </c>
    </row>
    <row r="40" spans="1:20" ht="15.75" customHeight="1" x14ac:dyDescent="0.25">
      <c r="A40" s="19" t="s">
        <v>150</v>
      </c>
      <c r="B40" s="23" t="s">
        <v>139</v>
      </c>
      <c r="C40" s="28" t="s">
        <v>126</v>
      </c>
      <c r="D40" s="25" t="s">
        <v>94</v>
      </c>
      <c r="E40" s="21" t="s">
        <v>16</v>
      </c>
      <c r="F40" s="25" t="s">
        <v>84</v>
      </c>
      <c r="G40" s="8">
        <v>15</v>
      </c>
      <c r="H40" s="8">
        <v>15</v>
      </c>
      <c r="I40" s="4">
        <f t="shared" si="0"/>
        <v>1.1760912590556813</v>
      </c>
      <c r="J40" s="8" t="s">
        <v>192</v>
      </c>
      <c r="K40" s="16">
        <v>23</v>
      </c>
      <c r="L40" s="4">
        <f t="shared" si="1"/>
        <v>1.3617278360175928</v>
      </c>
      <c r="M40" s="3" t="s">
        <v>197</v>
      </c>
      <c r="N40" s="3">
        <v>400</v>
      </c>
      <c r="O40" s="4">
        <f>LOG10(N40)</f>
        <v>2.6020599913279625</v>
      </c>
      <c r="P40" s="3" t="s">
        <v>198</v>
      </c>
      <c r="Q40" s="3">
        <v>1490</v>
      </c>
      <c r="R40" s="4">
        <f>LOG10(Q40)</f>
        <v>3.173186268412274</v>
      </c>
      <c r="S40" s="11">
        <v>86</v>
      </c>
      <c r="T40" s="4">
        <f>LOG10(S40)</f>
        <v>1.9344984512435677</v>
      </c>
    </row>
    <row r="41" spans="1:20" ht="15.75" customHeight="1" x14ac:dyDescent="0.25">
      <c r="A41" s="19" t="s">
        <v>150</v>
      </c>
      <c r="B41" s="23" t="s">
        <v>139</v>
      </c>
      <c r="C41" s="19" t="s">
        <v>127</v>
      </c>
      <c r="D41" s="25" t="s">
        <v>68</v>
      </c>
      <c r="E41" s="22" t="s">
        <v>67</v>
      </c>
      <c r="F41" s="25" t="s">
        <v>93</v>
      </c>
      <c r="G41" s="14">
        <v>13</v>
      </c>
      <c r="H41" s="14">
        <v>13</v>
      </c>
      <c r="I41" s="4">
        <f t="shared" si="0"/>
        <v>1.1139433523068367</v>
      </c>
      <c r="J41" s="3" t="s">
        <v>190</v>
      </c>
      <c r="K41" s="15">
        <v>29.25</v>
      </c>
      <c r="L41" s="4">
        <f t="shared" si="1"/>
        <v>1.4661258704181992</v>
      </c>
      <c r="M41" s="3" t="s">
        <v>196</v>
      </c>
      <c r="N41" s="3" t="s">
        <v>16</v>
      </c>
      <c r="O41" s="6" t="s">
        <v>16</v>
      </c>
      <c r="P41" s="3" t="s">
        <v>196</v>
      </c>
      <c r="Q41" s="3" t="s">
        <v>16</v>
      </c>
      <c r="R41" s="6" t="s">
        <v>16</v>
      </c>
      <c r="S41" s="3" t="s">
        <v>16</v>
      </c>
      <c r="T41" s="6" t="s">
        <v>16</v>
      </c>
    </row>
    <row r="42" spans="1:20" ht="15.75" customHeight="1" x14ac:dyDescent="0.25">
      <c r="A42" s="19" t="s">
        <v>150</v>
      </c>
      <c r="B42" s="23" t="s">
        <v>139</v>
      </c>
      <c r="C42" s="24" t="s">
        <v>128</v>
      </c>
      <c r="D42" s="25" t="s">
        <v>68</v>
      </c>
      <c r="E42" s="22" t="s">
        <v>67</v>
      </c>
      <c r="F42" s="25" t="s">
        <v>163</v>
      </c>
      <c r="G42" s="3">
        <v>13</v>
      </c>
      <c r="H42" s="3">
        <v>13</v>
      </c>
      <c r="I42" s="4">
        <f t="shared" si="0"/>
        <v>1.1139433523068367</v>
      </c>
      <c r="J42" s="3" t="s">
        <v>190</v>
      </c>
      <c r="K42" s="5">
        <v>29.25</v>
      </c>
      <c r="L42" s="4">
        <f t="shared" si="1"/>
        <v>1.4661258704181992</v>
      </c>
      <c r="M42" s="6" t="s">
        <v>64</v>
      </c>
      <c r="N42" s="6">
        <v>420</v>
      </c>
      <c r="O42" s="10">
        <f>LOG10(N42)</f>
        <v>2.6232492903979003</v>
      </c>
      <c r="P42" s="6" t="s">
        <v>65</v>
      </c>
      <c r="Q42" s="6">
        <v>1590</v>
      </c>
      <c r="R42" s="7">
        <f>LOG10(Q42)</f>
        <v>3.2013971243204513</v>
      </c>
      <c r="S42" s="9">
        <v>84</v>
      </c>
      <c r="T42" s="7">
        <f>LOG10(S42)</f>
        <v>1.9242792860618816</v>
      </c>
    </row>
    <row r="43" spans="1:20" ht="15.75" customHeight="1" x14ac:dyDescent="0.25">
      <c r="A43" s="19" t="s">
        <v>153</v>
      </c>
      <c r="B43" s="25" t="s">
        <v>145</v>
      </c>
      <c r="C43" s="25" t="s">
        <v>138</v>
      </c>
      <c r="D43" s="25" t="s">
        <v>173</v>
      </c>
      <c r="E43" s="22" t="s">
        <v>216</v>
      </c>
      <c r="F43" s="25" t="s">
        <v>174</v>
      </c>
      <c r="G43" s="3" t="s">
        <v>61</v>
      </c>
      <c r="H43" s="3">
        <v>11.5</v>
      </c>
      <c r="I43" s="4">
        <f t="shared" si="0"/>
        <v>1.0606978403536116</v>
      </c>
      <c r="J43" s="3" t="s">
        <v>75</v>
      </c>
      <c r="K43" s="5">
        <v>15.5</v>
      </c>
      <c r="L43" s="4">
        <f t="shared" si="1"/>
        <v>1.1903316981702914</v>
      </c>
      <c r="M43" s="8" t="s">
        <v>27</v>
      </c>
      <c r="N43" s="8">
        <v>355</v>
      </c>
      <c r="O43" s="7">
        <f>LOG10(N43)</f>
        <v>2.5502283530550942</v>
      </c>
      <c r="P43" s="8" t="s">
        <v>76</v>
      </c>
      <c r="Q43" s="8">
        <v>1285</v>
      </c>
      <c r="R43" s="7">
        <f>LOG10(Q43)</f>
        <v>3.1089031276673134</v>
      </c>
      <c r="S43" s="9">
        <v>57</v>
      </c>
      <c r="T43" s="7">
        <f>LOG10(S43)</f>
        <v>1.7558748556724915</v>
      </c>
    </row>
  </sheetData>
  <mergeCells count="1">
    <mergeCell ref="A1:I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</dc:creator>
  <cp:lastModifiedBy>Klaus Klass</cp:lastModifiedBy>
  <dcterms:created xsi:type="dcterms:W3CDTF">2018-03-20T12:45:12Z</dcterms:created>
  <dcterms:modified xsi:type="dcterms:W3CDTF">2021-06-30T18:15:16Z</dcterms:modified>
</cp:coreProperties>
</file>